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en\05_Projekte\01_Steigerung der Energieeffizienz\06_Industrie &amp; Gewerbe\04_Öffentlichkeitsarbeit\Broschüren\HandlungshilfeIntegriertes Energiemanagement\Abgabe Mai+März\Paket 2\Formblätter\"/>
    </mc:Choice>
  </mc:AlternateContent>
  <bookViews>
    <workbookView xWindow="0" yWindow="0" windowWidth="25200" windowHeight="12030"/>
  </bookViews>
  <sheets>
    <sheet name="Integrierte Kontextanalyse" sheetId="1" r:id="rId1"/>
  </sheets>
  <externalReferences>
    <externalReference r:id="rId2"/>
  </externalReferences>
  <definedNames>
    <definedName name="Ausgewählter_Zeitraum">[1]Projekt!$Q$3</definedName>
    <definedName name="_xlnm.Print_Area" localSheetId="0">'Integrierte Kontextanalyse'!$A$1:$M$18</definedName>
    <definedName name="Ist">(ZeitraumInIst*([1]Projekt!$E1&gt;0))*ZeitraumInPlanenung</definedName>
    <definedName name="IstUnter">ZeitraumInIst*([1]Projekt!$E1&gt;0)</definedName>
    <definedName name="Planen">ZeitraumInPlanenung*([1]Projekt!$C1&gt;0)</definedName>
    <definedName name="ProzentAbgeschlossen">ProzentAbgeschlossenUnter*ZeitraumInPlanenung</definedName>
    <definedName name="ProzentAbgeschlossenUnter">([1]Projekt!A$8=MEDIAN([1]Projekt!A$8,[1]Projekt!$E1,[1]Projekt!$E1+[1]Projekt!$F1)*([1]Projekt!$E1&gt;0))*(([1]Projekt!A$8&lt;(INT([1]Projekt!$E1+[1]Projekt!$F1*[1]Projekt!$G1)))+([1]Projekt!A$8=[1]Projekt!$E1))*([1]Projekt!$G1&gt;0)</definedName>
    <definedName name="ZeitraumInIst">[1]Projekt!A$8=MEDIAN([1]Projekt!A$8,[1]Projekt!$E1,[1]Projekt!$E1+[1]Projekt!$F1-1)</definedName>
    <definedName name="ZeitraumInPlanenung">[1]Projekt!A$8=MEDIAN([1]Projekt!A$8,[1]Projekt!$C1,[1]Projekt!$C1+[1]Projekt!$D1-1)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A8" i="1"/>
  <c r="J7" i="1"/>
  <c r="A7" i="1"/>
  <c r="J6" i="1"/>
  <c r="A6" i="1"/>
  <c r="J5" i="1"/>
</calcChain>
</file>

<file path=xl/sharedStrings.xml><?xml version="1.0" encoding="utf-8"?>
<sst xmlns="http://schemas.openxmlformats.org/spreadsheetml/2006/main" count="57" uniqueCount="54">
  <si>
    <t>Formblatt: Integrierte Kontextanalyse</t>
  </si>
  <si>
    <t>Kontext</t>
  </si>
  <si>
    <t>Erwartungen/Erfordernisse</t>
  </si>
  <si>
    <t>Bewertung</t>
  </si>
  <si>
    <t>Maßnahmen</t>
  </si>
  <si>
    <t>Lfd. Nr.</t>
  </si>
  <si>
    <t>Stakeholdergruppe</t>
  </si>
  <si>
    <t>relevantes Thema</t>
  </si>
  <si>
    <t>Managementsystem</t>
  </si>
  <si>
    <t>Erwartungen/Anforderungen/
Wünsche/Hoffnungen der Regio-Tex GmbH</t>
  </si>
  <si>
    <t>Erwartungen/Anforderungen/
Wünsche/Hoffnungen an die Regio-Tex GmbH</t>
  </si>
  <si>
    <t>Ansprechpartner</t>
  </si>
  <si>
    <t>Macht</t>
  </si>
  <si>
    <t>Konfliktpotenzial</t>
  </si>
  <si>
    <t>Einfluss</t>
  </si>
  <si>
    <t>to do</t>
  </si>
  <si>
    <t>Verantwortlich</t>
  </si>
  <si>
    <t>Termin</t>
  </si>
  <si>
    <t>Kunden</t>
  </si>
  <si>
    <r>
      <rPr>
        <sz val="11"/>
        <color theme="1"/>
        <rFont val="Calibri"/>
        <family val="2"/>
        <scheme val="minor"/>
      </rPr>
      <t>verstärkte Anfragen zu Emissionswerten für Produkte</t>
    </r>
  </si>
  <si>
    <t>KliMS</t>
  </si>
  <si>
    <t>bessere Kundenbindung und Marktvorteil durch offene Kommunikation der Emissionswerte</t>
  </si>
  <si>
    <t>direkte und schnelle Kommunikation der Emissionswerte und regelmäßige Senkung der Werte</t>
  </si>
  <si>
    <t>THG-Bilanzierung durchführen</t>
  </si>
  <si>
    <t>Mitarbeiter</t>
  </si>
  <si>
    <t>Sensibilisierung der Mitarbeiter hinsichtlich Energieeffizienz und Klimaschutz</t>
  </si>
  <si>
    <t>integriert</t>
  </si>
  <si>
    <t>Eigenverantwortung der Mitarbeiter im Bereich Energieeffizienz und Klimaschutz</t>
  </si>
  <si>
    <t>Regelmäßiges Angebot an Schulungen und Weiterbildungsmöglichkeiten</t>
  </si>
  <si>
    <t>Aufnahme des Themas in Schulungsplan</t>
  </si>
  <si>
    <t>Behörden</t>
  </si>
  <si>
    <t>Beachtung aller rechtlichen Vorgaben (z. B. StromStG, EnergieStG, EEG, BEHG, TEHG, KSG, KWKG</t>
  </si>
  <si>
    <t>durch die integration können schneller Änderungen erkannt werden und sich auf mehreren Ebenen angepasst werden</t>
  </si>
  <si>
    <t>Einhaltung aller gesetzlichen Regelungen</t>
  </si>
  <si>
    <t>Rechtskataster vierteljährlich statt halbjährlich aktualisieren</t>
  </si>
  <si>
    <t>Gesellschafter</t>
  </si>
  <si>
    <t>langfristige Einsparung von Energiekosten</t>
  </si>
  <si>
    <t>EnMS</t>
  </si>
  <si>
    <t>Kostenerstparnis durch Reduzierung der Energiekosten - dadurch mögliche Marktvorteile abgreifen</t>
  </si>
  <si>
    <t>Effizienzsteigerung und Kostenersparnis</t>
  </si>
  <si>
    <t>Zertifizierung des EnMS aufrecht erhalten</t>
  </si>
  <si>
    <t>Legende:</t>
  </si>
  <si>
    <t xml:space="preserve">Macht </t>
  </si>
  <si>
    <t>gringen Einfluss</t>
  </si>
  <si>
    <t>mittleren Einfluss</t>
  </si>
  <si>
    <t>hohen Einfluss</t>
  </si>
  <si>
    <t>geringes Konfliktpotenzial</t>
  </si>
  <si>
    <t>mittleres Konfliktpotenzial</t>
  </si>
  <si>
    <t>hohes Konfliktpotenzial</t>
  </si>
  <si>
    <t xml:space="preserve"> 2-3</t>
  </si>
  <si>
    <t xml:space="preserve"> 5-6</t>
  </si>
  <si>
    <t>gering</t>
  </si>
  <si>
    <t>mittel</t>
  </si>
  <si>
    <t>hoch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</si>
</sst>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Protection="1"/>
    <xf numFmtId="0" fontId="0" fillId="2" borderId="0" xfId="0" applyFont="1" applyFill="1" applyBorder="1" applyProtection="1"/>
    <xf numFmtId="0" fontId="0" fillId="2" borderId="0" xfId="0" applyFill="1" applyProtection="1"/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4" xfId="0" applyFont="1" applyFill="1" applyBorder="1" applyAlignment="1" applyProtection="1">
      <alignment horizontal="center"/>
    </xf>
    <xf numFmtId="0" fontId="0" fillId="0" borderId="0" xfId="0" applyProtection="1"/>
    <xf numFmtId="0" fontId="2" fillId="3" borderId="5" xfId="0" applyFon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left" vertical="top" wrapText="1" inden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 wrapText="1" inden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0" fillId="0" borderId="6" xfId="0" applyBorder="1" applyProtection="1"/>
    <xf numFmtId="0" fontId="0" fillId="0" borderId="0" xfId="0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center"/>
    </xf>
    <xf numFmtId="16" fontId="0" fillId="0" borderId="6" xfId="0" applyNumberFormat="1" applyBorder="1" applyProtection="1"/>
    <xf numFmtId="16" fontId="0" fillId="0" borderId="0" xfId="0" applyNumberFormat="1" applyProtection="1"/>
  </cellXfs>
  <cellStyles count="1">
    <cellStyle name="Standard" xfId="0" builtinId="0"/>
  </cellStyles>
  <dxfs count="22"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bottom style="medium">
          <color rgb="FFC00000"/>
        </bottom>
      </border>
    </dxf>
    <dxf>
      <alignment horizontal="center" vertical="center" textRotation="0" wrapText="1" indent="0" justifyLastLine="0" shrinkToFit="0" readingOrder="0"/>
      <protection locked="1" hidden="0"/>
    </dxf>
    <dxf>
      <font>
        <b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 patternType="lightUp">
          <fgColor rgb="FFF2A408"/>
          <bgColor rgb="FFFBD95B"/>
        </patternFill>
      </fill>
    </dxf>
    <dxf>
      <fill>
        <patternFill patternType="lightUp">
          <fgColor theme="0" tint="-0.499984740745262"/>
          <bgColor theme="0" tint="-0.24994659260841701"/>
        </patternFill>
      </fill>
    </dxf>
    <dxf>
      <fill>
        <patternFill patternType="lightUp">
          <fgColor theme="9" tint="-0.24994659260841701"/>
          <bgColor theme="9"/>
        </patternFill>
      </fill>
    </dxf>
    <dxf>
      <fill>
        <patternFill>
          <bgColor theme="0" tint="-4.9989318521683403E-2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 patternType="solid">
          <fgColor theme="5"/>
          <bgColor theme="0" tint="-0.24994659260841701"/>
        </patternFill>
      </fill>
    </dxf>
  </dxfs>
  <tableStyles count="1" defaultTableStyle="TableStyleMedium2" defaultPivotStyle="PivotStyleLight16">
    <tableStyle name="Ploucquet" pivot="0" count="3">
      <tableStyleElement type="headerRow" dxfId="21"/>
      <tableStyleElement type="totalRow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116681</xdr:colOff>
      <xdr:row>0</xdr:row>
      <xdr:rowOff>59532</xdr:rowOff>
    </xdr:from>
    <xdr:to>
      <xdr:col>9</xdr:col>
      <xdr:colOff>104775</xdr:colOff>
      <xdr:row>1</xdr:row>
      <xdr:rowOff>0</xdr:rowOff>
    </xdr:to>
    <xdr:grpSp>
      <xdr:nvGrpSpPr>
        <xdr:cNvPr id="2" name="Gruppier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pSpPr/>
      </xdr:nvGrpSpPr>
      <xdr:grpSpPr>
        <a:xfrm>
          <a:off x="11002395" y="59532"/>
          <a:ext cx="2505416" cy="375897"/>
          <a:chOff x="9405937" y="452438"/>
          <a:chExt cx="1202532" cy="369093"/>
        </a:xfrm>
      </xdr:grpSpPr>
      <xdr:sp macro="" textlink="">
        <xdr:nvSpPr>
          <xdr:cNvPr id="3" name="Abgerundetes Rechteck 3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SpPr/>
        </xdr:nvSpPr>
        <xdr:spPr>
          <a:xfrm>
            <a:off x="9405937" y="452438"/>
            <a:ext cx="1202532" cy="369093"/>
          </a:xfrm>
          <a:prstGeom prst="round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de-DE" sz="1400"/>
              <a:t>Übersicht</a:t>
            </a:r>
          </a:p>
        </xdr:txBody>
      </xdr:sp>
      <xdr:sp macro="" textlink="">
        <xdr:nvSpPr>
          <xdr:cNvPr id="4" name="Nach rechts gekrümmter Pfeil 4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SpPr/>
        </xdr:nvSpPr>
        <xdr:spPr>
          <a:xfrm>
            <a:off x="9501187" y="559594"/>
            <a:ext cx="250031" cy="190500"/>
          </a:xfrm>
          <a:prstGeom prst="curvedRightArrow">
            <a:avLst/>
          </a:prstGeom>
          <a:solidFill>
            <a:srgbClr val="C33B3B"/>
          </a:solidFill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brauweiler\Documents\GroupWise\Projektpla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"/>
    </sheetNames>
    <sheetDataSet>
      <sheetData sheetId="0">
        <row r="3">
          <cell r="Q3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Kontextanalyse" displayName="Kontextanalyse" ref="A4:M8" totalsRowShown="0" headerRowDxfId="15" dataDxfId="14" headerRowBorderDxfId="13">
  <autoFilter ref="A4:M8"/>
  <tableColumns count="13">
    <tableColumn id="1" name="Lfd. Nr." dataDxfId="12">
      <calculatedColumnFormula>IF(ISTEXT(B5),ROW()-ROW($A$4),"")</calculatedColumnFormula>
    </tableColumn>
    <tableColumn id="2" name="Stakeholdergruppe" dataDxfId="11"/>
    <tableColumn id="11" name="relevantes Thema" dataDxfId="10"/>
    <tableColumn id="13" name="Managementsystem" dataDxfId="9"/>
    <tableColumn id="4" name="Erwartungen/Anforderungen/_x000a_Wünsche/Hoffnungen der Regio-Tex GmbH" dataDxfId="8"/>
    <tableColumn id="19" name="Erwartungen/Anforderungen/_x000a_Wünsche/Hoffnungen an die Regio-Tex GmbH" dataDxfId="7"/>
    <tableColumn id="9" name="Ansprechpartner" dataDxfId="6"/>
    <tableColumn id="12" name="Macht" dataDxfId="5"/>
    <tableColumn id="14" name="Konfliktpotenzial" dataDxfId="4"/>
    <tableColumn id="5" name="Einfluss" dataDxfId="3">
      <calculatedColumnFormula>IF(Kontextanalyse[[#This Row],[Macht]]+Kontextanalyse[[#This Row],[Konfliktpotenzial]]&gt;=5, "hoch", IF(Kontextanalyse[[#This Row],[Macht]]+Kontextanalyse[[#This Row],[Konfliktpotenzial]]=4, "mittel", "niedrig"))</calculatedColumnFormula>
    </tableColumn>
    <tableColumn id="3" name="to do" dataDxfId="2"/>
    <tableColumn id="6" name="Verantwortlich" dataDxfId="1"/>
    <tableColumn id="7" name="Termin" dataDxfId="0"/>
  </tableColumns>
  <tableStyleInfo name="Ploucqu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0"/>
  <sheetViews>
    <sheetView showGridLines="0" tabSelected="1" zoomScale="70" zoomScaleNormal="70" workbookViewId="0">
      <pane xSplit="2" topLeftCell="C1" activePane="topRight" state="frozen"/>
      <selection pane="topRight" activeCell="I24" sqref="I24"/>
    </sheetView>
  </sheetViews>
  <sheetFormatPr baseColWidth="10" defaultColWidth="11.42578125" defaultRowHeight="15" x14ac:dyDescent="0.25"/>
  <cols>
    <col min="1" max="1" width="8.85546875" style="9" customWidth="1"/>
    <col min="2" max="2" width="19.42578125" style="21" customWidth="1"/>
    <col min="3" max="3" width="24.42578125" style="9" customWidth="1"/>
    <col min="4" max="4" width="24" style="9" customWidth="1"/>
    <col min="5" max="5" width="36.42578125" style="9" customWidth="1"/>
    <col min="6" max="6" width="29.42578125" style="9" customWidth="1"/>
    <col min="7" max="7" width="20.5703125" style="9" customWidth="1"/>
    <col min="8" max="8" width="16.85546875" style="9" customWidth="1"/>
    <col min="9" max="9" width="20.85546875" style="9" customWidth="1"/>
    <col min="10" max="10" width="18.5703125" style="9" customWidth="1"/>
    <col min="11" max="11" width="17.85546875" style="9" customWidth="1"/>
    <col min="12" max="12" width="15.5703125" style="9" customWidth="1"/>
    <col min="13" max="16384" width="11.42578125" style="9"/>
  </cols>
  <sheetData>
    <row r="1" spans="1:13" s="3" customFormat="1" ht="33.75" customHeight="1" x14ac:dyDescent="0.3">
      <c r="A1" s="1" t="s">
        <v>0</v>
      </c>
      <c r="B1" s="2"/>
    </row>
    <row r="3" spans="1:13" x14ac:dyDescent="0.25">
      <c r="A3" s="4"/>
      <c r="B3" s="5" t="s">
        <v>1</v>
      </c>
      <c r="C3" s="6"/>
      <c r="D3" s="7"/>
      <c r="E3" s="5" t="s">
        <v>2</v>
      </c>
      <c r="F3" s="8"/>
      <c r="G3" s="6"/>
      <c r="H3" s="5" t="s">
        <v>3</v>
      </c>
      <c r="I3" s="8"/>
      <c r="J3" s="6"/>
      <c r="K3" s="5" t="s">
        <v>4</v>
      </c>
      <c r="L3" s="8"/>
      <c r="M3" s="6"/>
    </row>
    <row r="4" spans="1:13" ht="73.5" customHeight="1" thickBot="1" x14ac:dyDescent="0.3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</row>
    <row r="5" spans="1:13" ht="80.099999999999994" customHeight="1" x14ac:dyDescent="0.25">
      <c r="A5" s="11">
        <v>2</v>
      </c>
      <c r="B5" s="12" t="s">
        <v>18</v>
      </c>
      <c r="C5" s="13" t="s">
        <v>19</v>
      </c>
      <c r="D5" s="12" t="s">
        <v>20</v>
      </c>
      <c r="E5" s="14" t="s">
        <v>21</v>
      </c>
      <c r="F5" s="14" t="s">
        <v>22</v>
      </c>
      <c r="G5" s="12"/>
      <c r="H5" s="12">
        <v>3</v>
      </c>
      <c r="I5" s="15">
        <v>2</v>
      </c>
      <c r="J5" s="16" t="str">
        <f>IF(Kontextanalyse[[#This Row],[Macht]]+Kontextanalyse[[#This Row],[Konfliktpotenzial]]&gt;=5, "hoch", IF(Kontextanalyse[[#This Row],[Macht]]+Kontextanalyse[[#This Row],[Konfliktpotenzial]]=4, "mittel", "niedrig"))</f>
        <v>hoch</v>
      </c>
      <c r="K5" s="16" t="s">
        <v>23</v>
      </c>
      <c r="L5" s="16"/>
      <c r="M5" s="16"/>
    </row>
    <row r="6" spans="1:13" ht="76.150000000000006" customHeight="1" x14ac:dyDescent="0.25">
      <c r="A6" s="12">
        <f t="shared" ref="A6:A8" si="0">IF(ISTEXT(B6),ROW()-ROW($A$4),"")</f>
        <v>2</v>
      </c>
      <c r="B6" s="12" t="s">
        <v>24</v>
      </c>
      <c r="C6" s="13" t="s">
        <v>25</v>
      </c>
      <c r="D6" s="12" t="s">
        <v>26</v>
      </c>
      <c r="E6" s="14" t="s">
        <v>27</v>
      </c>
      <c r="F6" s="14" t="s">
        <v>28</v>
      </c>
      <c r="G6" s="12"/>
      <c r="H6" s="12">
        <v>2</v>
      </c>
      <c r="I6" s="15">
        <v>1</v>
      </c>
      <c r="J6" s="16" t="str">
        <f>IF(Kontextanalyse[[#This Row],[Macht]]+Kontextanalyse[[#This Row],[Konfliktpotenzial]]&gt;=5, "hoch", IF(Kontextanalyse[[#This Row],[Macht]]+Kontextanalyse[[#This Row],[Konfliktpotenzial]]=4, "mittel", "niedrig"))</f>
        <v>niedrig</v>
      </c>
      <c r="K6" s="12" t="s">
        <v>29</v>
      </c>
      <c r="L6" s="12"/>
      <c r="M6" s="12"/>
    </row>
    <row r="7" spans="1:13" ht="88.15" customHeight="1" x14ac:dyDescent="0.25">
      <c r="A7" s="12">
        <f t="shared" si="0"/>
        <v>3</v>
      </c>
      <c r="B7" s="12" t="s">
        <v>30</v>
      </c>
      <c r="C7" s="13" t="s">
        <v>31</v>
      </c>
      <c r="D7" s="12" t="s">
        <v>26</v>
      </c>
      <c r="E7" s="14" t="s">
        <v>32</v>
      </c>
      <c r="F7" s="14" t="s">
        <v>33</v>
      </c>
      <c r="G7" s="12"/>
      <c r="H7" s="12">
        <v>3</v>
      </c>
      <c r="I7" s="15">
        <v>1</v>
      </c>
      <c r="J7" s="16" t="str">
        <f>IF(Kontextanalyse[[#This Row],[Macht]]+Kontextanalyse[[#This Row],[Konfliktpotenzial]]&gt;=5, "hoch", IF(Kontextanalyse[[#This Row],[Macht]]+Kontextanalyse[[#This Row],[Konfliktpotenzial]]=4, "mittel", "niedrig"))</f>
        <v>mittel</v>
      </c>
      <c r="K7" s="12" t="s">
        <v>34</v>
      </c>
      <c r="L7" s="12"/>
      <c r="M7" s="12"/>
    </row>
    <row r="8" spans="1:13" ht="79.5" customHeight="1" x14ac:dyDescent="0.25">
      <c r="A8" s="12">
        <f t="shared" si="0"/>
        <v>4</v>
      </c>
      <c r="B8" s="12" t="s">
        <v>35</v>
      </c>
      <c r="C8" s="13" t="s">
        <v>36</v>
      </c>
      <c r="D8" s="12" t="s">
        <v>37</v>
      </c>
      <c r="E8" s="14" t="s">
        <v>38</v>
      </c>
      <c r="F8" s="14" t="s">
        <v>39</v>
      </c>
      <c r="G8" s="12"/>
      <c r="H8" s="12">
        <v>3</v>
      </c>
      <c r="I8" s="15">
        <v>2</v>
      </c>
      <c r="J8" s="16" t="str">
        <f>IF(Kontextanalyse[[#This Row],[Macht]]+Kontextanalyse[[#This Row],[Konfliktpotenzial]]&gt;=5, "hoch", IF(Kontextanalyse[[#This Row],[Macht]]+Kontextanalyse[[#This Row],[Konfliktpotenzial]]=4, "mittel", "niedrig"))</f>
        <v>hoch</v>
      </c>
      <c r="K8" s="12" t="s">
        <v>40</v>
      </c>
      <c r="L8" s="12"/>
      <c r="M8" s="12"/>
    </row>
    <row r="9" spans="1:13" x14ac:dyDescent="0.25">
      <c r="A9" s="17"/>
      <c r="B9" s="17"/>
      <c r="C9" s="18"/>
      <c r="D9" s="17"/>
      <c r="E9" s="19"/>
      <c r="F9" s="19"/>
      <c r="G9" s="17"/>
      <c r="H9" s="17"/>
      <c r="I9" s="19"/>
      <c r="J9" s="17"/>
    </row>
    <row r="10" spans="1:13" ht="30" x14ac:dyDescent="0.25">
      <c r="A10" s="20" t="s">
        <v>41</v>
      </c>
      <c r="B10" s="17"/>
      <c r="C10" s="18"/>
      <c r="D10" s="17"/>
      <c r="E10" s="19"/>
      <c r="F10" s="19"/>
      <c r="G10" s="17"/>
      <c r="H10" s="17"/>
      <c r="I10" s="19"/>
      <c r="J10" s="17"/>
    </row>
    <row r="11" spans="1:13" x14ac:dyDescent="0.25">
      <c r="C11" s="22"/>
      <c r="D11" s="22"/>
      <c r="E11" s="22"/>
    </row>
    <row r="12" spans="1:13" x14ac:dyDescent="0.25">
      <c r="A12" s="21"/>
      <c r="B12" s="23"/>
      <c r="C12" s="24">
        <v>1</v>
      </c>
      <c r="D12" s="24">
        <v>2</v>
      </c>
      <c r="E12" s="24">
        <v>3</v>
      </c>
    </row>
    <row r="13" spans="1:13" x14ac:dyDescent="0.25">
      <c r="A13" s="22"/>
      <c r="B13" s="25" t="s">
        <v>42</v>
      </c>
      <c r="C13" s="26" t="s">
        <v>43</v>
      </c>
      <c r="D13" s="26" t="s">
        <v>44</v>
      </c>
      <c r="E13" s="26" t="s">
        <v>45</v>
      </c>
    </row>
    <row r="14" spans="1:13" x14ac:dyDescent="0.25">
      <c r="A14" s="27"/>
      <c r="B14" s="28" t="s">
        <v>13</v>
      </c>
      <c r="C14" s="26" t="s">
        <v>46</v>
      </c>
      <c r="D14" s="26" t="s">
        <v>47</v>
      </c>
      <c r="E14" s="26" t="s">
        <v>48</v>
      </c>
    </row>
    <row r="15" spans="1:13" x14ac:dyDescent="0.25">
      <c r="B15" s="29"/>
      <c r="C15" s="26"/>
      <c r="D15" s="26"/>
      <c r="E15" s="26"/>
    </row>
    <row r="16" spans="1:13" x14ac:dyDescent="0.25">
      <c r="B16" s="25" t="s">
        <v>14</v>
      </c>
      <c r="C16" s="30" t="s">
        <v>49</v>
      </c>
      <c r="D16" s="24">
        <v>4</v>
      </c>
      <c r="E16" s="26" t="s">
        <v>50</v>
      </c>
    </row>
    <row r="17" spans="2:5" x14ac:dyDescent="0.25">
      <c r="B17" s="23"/>
      <c r="C17" s="26" t="s">
        <v>51</v>
      </c>
      <c r="D17" s="26" t="s">
        <v>52</v>
      </c>
      <c r="E17" s="26" t="s">
        <v>53</v>
      </c>
    </row>
    <row r="19" spans="2:5" x14ac:dyDescent="0.25">
      <c r="C19" s="31"/>
    </row>
    <row r="20" spans="2:5" x14ac:dyDescent="0.25">
      <c r="C20" s="22"/>
    </row>
  </sheetData>
  <mergeCells count="4">
    <mergeCell ref="B3:C3"/>
    <mergeCell ref="E3:G3"/>
    <mergeCell ref="H3:J3"/>
    <mergeCell ref="K3:M3"/>
  </mergeCells>
  <conditionalFormatting sqref="J5:J10 K5:M8">
    <cfRule type="containsText" dxfId="18" priority="1" operator="containsText" text="hoch">
      <formula>NOT(ISERROR(SEARCH("hoch",J5)))</formula>
    </cfRule>
    <cfRule type="containsText" dxfId="17" priority="2" operator="containsText" text="niedrig">
      <formula>NOT(ISERROR(SEARCH("niedrig",J5)))</formula>
    </cfRule>
  </conditionalFormatting>
  <conditionalFormatting sqref="J5:M8">
    <cfRule type="containsText" dxfId="16" priority="3" operator="containsText" text="mittel">
      <formula>NOT(ISERROR(SEARCH("mittel",J5)))</formula>
    </cfRule>
  </conditionalFormatting>
  <dataValidations count="2">
    <dataValidation type="list" allowBlank="1" showInputMessage="1" showErrorMessage="1" sqref="H5:I8">
      <formula1>$C$11:$E$11</formula1>
    </dataValidation>
    <dataValidation type="list" allowBlank="1" showInputMessage="1" showErrorMessage="1" sqref="D5:D8">
      <formula1>"KliMS, integriert, EnMS"</formula1>
    </dataValidation>
  </dataValidations>
  <pageMargins left="0.11811023622047245" right="0.11811023622047245" top="0.19685039370078741" bottom="0.19685039370078741" header="0.31496062992125984" footer="0.31496062992125984"/>
  <pageSetup paperSize="9" scale="5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Integrierte Kontextanalyse</vt:lpstr>
      <vt:lpstr>'Integrierte Kontextanalyse'!Druckbereich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Linge, Marko</dc:creator>
  <cp:lastModifiedBy>Linge, Marko</cp:lastModifiedBy>
  <dcterms:created xsi:type="dcterms:W3CDTF">2023-07-24T08:02:50Z</dcterms:created>
  <dcterms:modified xsi:type="dcterms:W3CDTF">2023-07-24T08:03:27Z</dcterms:modified>
</cp:coreProperties>
</file>