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en\06_Förderung_Land+Bund\1_Landesförderung\08_EFRE 2007-2021\Formulare_SAENA\"/>
    </mc:Choice>
  </mc:AlternateContent>
  <workbookProtection workbookAlgorithmName="SHA-512" workbookHashValue="eOjcv/Bcyydhe8E5aCHCM5MUOUe2ttRt/JudUs1TpBJqVUMsARnjs85P4ZGA3p5Uxi0P5h/GFRNhb3PidP1MkA==" workbookSaltValue="dklkY85ql6pwefwxVYoWjg==" workbookSpinCount="100000" lockStructure="1"/>
  <bookViews>
    <workbookView xWindow="285" yWindow="90" windowWidth="13830" windowHeight="2760" tabRatio="664"/>
  </bookViews>
  <sheets>
    <sheet name="Kalkulation zwf Kosten" sheetId="4" r:id="rId1"/>
    <sheet name="Bemessungsgrundlage zwf Kos" sheetId="8" r:id="rId2"/>
    <sheet name="Listen" sheetId="3" state="hidden" r:id="rId3"/>
  </sheets>
  <definedNames>
    <definedName name="_xlnm.Print_Area" localSheetId="1">'Bemessungsgrundlage zwf Kos'!$A$1:$G$25</definedName>
    <definedName name="_xlnm.Print_Area" localSheetId="0">'Kalkulation zwf Kosten'!$A$1:$L$35</definedName>
    <definedName name="Jahr">Listen!$D$2:$D$6</definedName>
    <definedName name="Module">Listen!$A$2:$A$6</definedName>
    <definedName name="MWSt">Listen!$C$2:$C$4</definedName>
    <definedName name="Typ_Antragsteller">Listen!$B$2:$B$10</definedName>
  </definedNames>
  <calcPr calcId="152511"/>
</workbook>
</file>

<file path=xl/calcChain.xml><?xml version="1.0" encoding="utf-8"?>
<calcChain xmlns="http://schemas.openxmlformats.org/spreadsheetml/2006/main">
  <c r="H24" i="4" l="1"/>
  <c r="D17" i="4" l="1"/>
  <c r="G32" i="4" l="1"/>
  <c r="H32" i="4" s="1"/>
  <c r="G30" i="4"/>
  <c r="H30" i="4" s="1"/>
  <c r="G28" i="4"/>
  <c r="H28" i="4" s="1"/>
  <c r="J28" i="4" s="1"/>
  <c r="G26" i="4"/>
  <c r="H26" i="4" s="1"/>
  <c r="J26" i="4" s="1"/>
  <c r="G24" i="4"/>
  <c r="J24" i="4"/>
  <c r="G35" i="4" l="1"/>
  <c r="J32" i="4"/>
  <c r="K32" i="4" s="1"/>
  <c r="J30" i="4"/>
  <c r="K28" i="4"/>
  <c r="K26" i="4"/>
  <c r="K24" i="4"/>
  <c r="H35" i="4"/>
  <c r="J35" i="4" l="1"/>
  <c r="K30" i="4"/>
  <c r="K35" i="4" s="1"/>
</calcChain>
</file>

<file path=xl/comments1.xml><?xml version="1.0" encoding="utf-8"?>
<comments xmlns="http://schemas.openxmlformats.org/spreadsheetml/2006/main">
  <authors>
    <author>k005866</author>
  </authors>
  <commentList>
    <comment ref="D22" authorId="0" shapeId="0">
      <text>
        <r>
          <rPr>
            <sz val="8"/>
            <color indexed="81"/>
            <rFont val="Tahoma"/>
            <family val="2"/>
          </rPr>
          <t>Bitte verteilen Sie die Tagwerke auf den gesamten Projektzeitraum</t>
        </r>
      </text>
    </comment>
    <comment ref="H23" authorId="0" shapeId="0">
      <text>
        <r>
          <rPr>
            <b/>
            <u/>
            <sz val="9"/>
            <color indexed="81"/>
            <rFont val="Verdana"/>
            <family val="2"/>
          </rPr>
          <t>Hinweise:</t>
        </r>
        <r>
          <rPr>
            <b/>
            <sz val="9"/>
            <color indexed="81"/>
            <rFont val="Verdana"/>
            <family val="2"/>
          </rPr>
          <t xml:space="preserve"> 
</t>
        </r>
        <r>
          <rPr>
            <sz val="9"/>
            <color indexed="81"/>
            <rFont val="Verdana"/>
            <family val="2"/>
          </rPr>
          <t>Gesamt- und zuwendungsfähige Kosten werden entsprechend Ihrer Angaben zur ansetzenden Mehrwertsteuer ermittelt.</t>
        </r>
        <r>
          <rPr>
            <b/>
            <sz val="9"/>
            <color indexed="81"/>
            <rFont val="Verdana"/>
            <family val="2"/>
          </rPr>
          <t xml:space="preserve">
</t>
        </r>
        <r>
          <rPr>
            <sz val="9"/>
            <color indexed="81"/>
            <rFont val="Verdana"/>
            <family val="2"/>
          </rPr>
          <t>Beim Überschreiten der maximal zuwendungsfähigen Kosten erfolgt eine Kürzung:
- der zuwendungsfähige Tagessatz des Initialberaters wird auf maximal 714,- Euro (brutto) begrenzt</t>
        </r>
      </text>
    </comment>
  </commentList>
</comments>
</file>

<file path=xl/sharedStrings.xml><?xml version="1.0" encoding="utf-8"?>
<sst xmlns="http://schemas.openxmlformats.org/spreadsheetml/2006/main" count="83" uniqueCount="69">
  <si>
    <t>Einwohner</t>
  </si>
  <si>
    <t>beantragt</t>
  </si>
  <si>
    <t xml:space="preserve">max. Förderhöhe </t>
  </si>
  <si>
    <t>Jahr</t>
  </si>
  <si>
    <t>Kostenart</t>
  </si>
  <si>
    <t>max. Zuwendung (brutto)</t>
  </si>
  <si>
    <t>brutto</t>
  </si>
  <si>
    <t>Gesamt</t>
  </si>
  <si>
    <t>bitte auswählen</t>
  </si>
  <si>
    <t>MWSt</t>
  </si>
  <si>
    <t>Antragsteller</t>
  </si>
  <si>
    <t>Tage</t>
  </si>
  <si>
    <t>Eigenanteil 
(brutto)</t>
  </si>
  <si>
    <t>TW</t>
  </si>
  <si>
    <t>Prüfwert</t>
  </si>
  <si>
    <t>Typ Antragsteller</t>
  </si>
  <si>
    <t>(netto)</t>
  </si>
  <si>
    <t>Stand</t>
  </si>
  <si>
    <t>Gesamt-Kosten</t>
  </si>
  <si>
    <t>Bemessungsgrundlage zur Ermittlung der förderfähigen Kosten für die Durchführung einer Initialberatung Effiziente Mobilität i.R. der RL Klima/2014</t>
  </si>
  <si>
    <t xml:space="preserve">Beratungsleistungen Initialberater Effiziente Mobilität </t>
  </si>
  <si>
    <t xml:space="preserve">Initialberater Effiziente Mobilität </t>
  </si>
  <si>
    <t>Förderfähige Projektkosten Initialberatung Effiziente Mobilität</t>
  </si>
  <si>
    <t>Kommunales Unternehmen</t>
  </si>
  <si>
    <t>Kommunale Gebietskörperschaft</t>
  </si>
  <si>
    <t>Verbandskörperschaft</t>
  </si>
  <si>
    <t>Gemeinnützige Organisation</t>
  </si>
  <si>
    <r>
      <t xml:space="preserve">max. Tagessatz </t>
    </r>
    <r>
      <rPr>
        <b/>
        <vertAlign val="superscript"/>
        <sz val="10"/>
        <color indexed="8"/>
        <rFont val="Verdana"/>
        <family val="2"/>
      </rPr>
      <t>*)</t>
    </r>
  </si>
  <si>
    <t>Anerkannte Religionsgemeinschaft</t>
  </si>
  <si>
    <t>Einwohnerzahl zum 31.12. des Vorjahres 
(am Sitz des Antragstellers)</t>
  </si>
  <si>
    <t>Bitte nutzen Sie zum Ausfüllen das Tabellenblatt 
"Bemessungsgrundlage zur Ermittlung der zuwendungsfähigen Kosten"!</t>
  </si>
  <si>
    <t>max. Anzahl Beratertage lt. Bemessungsgrundlage für gewählte Anzahl Beratungsmodule</t>
  </si>
  <si>
    <t>Tagwerke [TW] 
lt. Bemessungsgrundlage</t>
  </si>
  <si>
    <t>MWSt-/Ust-Satz</t>
  </si>
  <si>
    <t>davon zuwendungs-fähig (brutto)</t>
  </si>
  <si>
    <t>Beratungsleistungen</t>
  </si>
  <si>
    <t>Tagessatz Initialberater Effiziente Mobilität gemäß Berater-Angebot</t>
  </si>
  <si>
    <t>bis 10</t>
  </si>
  <si>
    <t>&gt; 40 - 60</t>
  </si>
  <si>
    <t>&gt; 60</t>
  </si>
  <si>
    <t>Fuhrpark</t>
  </si>
  <si>
    <t>Bedarfsprognose öffentlich-zugängliche Ladeinfrastruktur</t>
  </si>
  <si>
    <t>Anzahl Fahrzeuge im Fuhrpark</t>
  </si>
  <si>
    <t>Ladeinfrastruktur Fuhrpark</t>
  </si>
  <si>
    <t>&gt; 1.000</t>
  </si>
  <si>
    <t>Verwaltungsmitarbeiter</t>
  </si>
  <si>
    <t>Einwohnerzahl</t>
  </si>
  <si>
    <t>&lt; 20.000</t>
  </si>
  <si>
    <t>Beratungsmodul</t>
  </si>
  <si>
    <t>&gt; 20 - 40</t>
  </si>
  <si>
    <t>&gt; 10 - 20</t>
  </si>
  <si>
    <t>bis 200</t>
  </si>
  <si>
    <t>bis 500</t>
  </si>
  <si>
    <t>bis 1.000</t>
  </si>
  <si>
    <t>bis 50.000</t>
  </si>
  <si>
    <t>bis 150.000</t>
  </si>
  <si>
    <r>
      <rPr>
        <b/>
        <sz val="10"/>
        <color theme="1"/>
        <rFont val="Verdana"/>
        <family val="2"/>
      </rPr>
      <t>Betriebliches Mobilitätsmanagement</t>
    </r>
    <r>
      <rPr>
        <sz val="10"/>
        <color theme="1"/>
        <rFont val="Verdana"/>
        <family val="2"/>
      </rPr>
      <t xml:space="preserve"> 
(einschließlich Mitarbeiterbefragung zum Mobilitätsverhalten)</t>
    </r>
  </si>
  <si>
    <t>&gt; 150.000</t>
  </si>
  <si>
    <t>Anzahl Verwaltungsmitarbeiter</t>
  </si>
  <si>
    <t>Personen</t>
  </si>
  <si>
    <t>Stk.</t>
  </si>
  <si>
    <t>ja</t>
  </si>
  <si>
    <t>nein</t>
  </si>
  <si>
    <t>Auswahl Module</t>
  </si>
  <si>
    <t>Modul "Fuhrparkanalyse/Flottenelektrifizierung, Ladeinfrastruktur eigene Fahrzeuge, Betriebliches Mobilitätsmanagement"</t>
  </si>
  <si>
    <t>Modul "Bedarfsprognose öffentlich-zugängliche Ladeinfrastruktur"</t>
  </si>
  <si>
    <t>Formular: SAE_20902; Stand: 07.01.2022</t>
  </si>
  <si>
    <t xml:space="preserve"> </t>
  </si>
  <si>
    <t>*) Bruttobeträge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</si>
</sst>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0.0"/>
    <numFmt numFmtId="167" formatCode="_-* #,##0\ &quot;€&quot;_-;\-* #,##0\ &quot;€&quot;_-;_-* &quot;-&quot;??\ &quot;€&quot;_-;_-@_-"/>
  </numFmts>
  <fonts count="22" x14ac:knownFonts="1">
    <font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12"/>
      <name val="Verdana"/>
      <family val="2"/>
    </font>
    <font>
      <b/>
      <sz val="10"/>
      <color indexed="12"/>
      <name val="Verdana"/>
      <family val="2"/>
    </font>
    <font>
      <u/>
      <sz val="10"/>
      <name val="Verdan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sz val="8"/>
      <color indexed="81"/>
      <name val="Tahoma"/>
      <family val="2"/>
    </font>
    <font>
      <b/>
      <vertAlign val="superscript"/>
      <sz val="10"/>
      <color indexed="8"/>
      <name val="Verdana"/>
      <family val="2"/>
    </font>
    <font>
      <b/>
      <u/>
      <sz val="9"/>
      <color indexed="81"/>
      <name val="Verdana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theme="0" tint="-0.249977111117893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0"/>
      <color rgb="FF0000FF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0">
    <xf numFmtId="0" fontId="0" fillId="0" borderId="0"/>
    <xf numFmtId="0" fontId="7" fillId="0" borderId="1" applyNumberFormat="0" applyFill="0" applyAlignment="0" applyProtection="0"/>
    <xf numFmtId="44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5" fillId="0" borderId="0"/>
    <xf numFmtId="0" fontId="14" fillId="0" borderId="0"/>
    <xf numFmtId="0" fontId="8" fillId="0" borderId="2" applyNumberFormat="0" applyFill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66">
    <xf numFmtId="0" fontId="0" fillId="0" borderId="0" xfId="0"/>
    <xf numFmtId="0" fontId="2" fillId="5" borderId="0" xfId="4" applyFont="1" applyFill="1"/>
    <xf numFmtId="0" fontId="2" fillId="5" borderId="0" xfId="4" applyFont="1" applyFill="1" applyBorder="1"/>
    <xf numFmtId="0" fontId="2" fillId="3" borderId="0" xfId="4" applyFont="1" applyFill="1" applyAlignment="1">
      <alignment wrapText="1"/>
    </xf>
    <xf numFmtId="0" fontId="2" fillId="3" borderId="0" xfId="4" applyFont="1" applyFill="1" applyAlignment="1">
      <alignment horizontal="center"/>
    </xf>
    <xf numFmtId="0" fontId="18" fillId="3" borderId="0" xfId="4" applyFont="1" applyFill="1"/>
    <xf numFmtId="0" fontId="14" fillId="5" borderId="0" xfId="6" applyFont="1" applyFill="1"/>
    <xf numFmtId="0" fontId="19" fillId="5" borderId="0" xfId="5" applyFont="1" applyFill="1" applyBorder="1"/>
    <xf numFmtId="0" fontId="20" fillId="5" borderId="0" xfId="5" applyFont="1" applyFill="1" applyBorder="1" applyAlignment="1">
      <alignment wrapText="1"/>
    </xf>
    <xf numFmtId="0" fontId="14" fillId="5" borderId="0" xfId="6" applyFont="1" applyFill="1" applyAlignment="1">
      <alignment vertical="top" wrapText="1"/>
    </xf>
    <xf numFmtId="0" fontId="14" fillId="0" borderId="0" xfId="6" applyFont="1" applyAlignment="1">
      <alignment vertical="top" wrapText="1"/>
    </xf>
    <xf numFmtId="0" fontId="14" fillId="0" borderId="0" xfId="6" applyFont="1"/>
    <xf numFmtId="0" fontId="14" fillId="5" borderId="6" xfId="5" applyFont="1" applyFill="1" applyBorder="1" applyAlignment="1">
      <alignment wrapText="1"/>
    </xf>
    <xf numFmtId="0" fontId="16" fillId="5" borderId="0" xfId="5" applyFont="1" applyFill="1" applyBorder="1" applyAlignment="1">
      <alignment wrapText="1"/>
    </xf>
    <xf numFmtId="14" fontId="14" fillId="7" borderId="0" xfId="5" applyNumberFormat="1" applyFont="1" applyFill="1" applyBorder="1" applyAlignment="1">
      <alignment wrapText="1"/>
    </xf>
    <xf numFmtId="167" fontId="14" fillId="5" borderId="7" xfId="9" applyNumberFormat="1" applyFont="1" applyFill="1" applyBorder="1" applyAlignment="1">
      <alignment horizontal="right" indent="2"/>
    </xf>
    <xf numFmtId="0" fontId="14" fillId="5" borderId="0" xfId="5" applyFont="1" applyFill="1" applyAlignment="1">
      <alignment horizontal="left" vertical="top" wrapText="1"/>
    </xf>
    <xf numFmtId="0" fontId="14" fillId="5" borderId="0" xfId="5" applyFont="1" applyFill="1"/>
    <xf numFmtId="0" fontId="16" fillId="0" borderId="0" xfId="0" applyFont="1"/>
    <xf numFmtId="0" fontId="1" fillId="0" borderId="0" xfId="4" applyFont="1" applyAlignment="1">
      <alignment wrapText="1"/>
    </xf>
    <xf numFmtId="0" fontId="1" fillId="0" borderId="0" xfId="4" applyFont="1"/>
    <xf numFmtId="0" fontId="1" fillId="5" borderId="0" xfId="4" applyFont="1" applyFill="1" applyBorder="1"/>
    <xf numFmtId="0" fontId="1" fillId="5" borderId="0" xfId="4" applyFont="1" applyFill="1"/>
    <xf numFmtId="3" fontId="1" fillId="5" borderId="0" xfId="4" applyNumberFormat="1" applyFont="1" applyFill="1" applyBorder="1" applyAlignment="1">
      <alignment horizontal="right" indent="1"/>
    </xf>
    <xf numFmtId="0" fontId="2" fillId="5" borderId="14" xfId="4" applyFont="1" applyFill="1" applyBorder="1"/>
    <xf numFmtId="0" fontId="1" fillId="5" borderId="0" xfId="4" applyFont="1" applyFill="1" applyAlignment="1">
      <alignment wrapText="1"/>
    </xf>
    <xf numFmtId="9" fontId="14" fillId="0" borderId="0" xfId="3" applyFont="1"/>
    <xf numFmtId="1" fontId="1" fillId="9" borderId="8" xfId="4" applyNumberFormat="1" applyFont="1" applyFill="1" applyBorder="1" applyAlignment="1" applyProtection="1">
      <alignment horizontal="right" indent="1"/>
      <protection locked="0"/>
    </xf>
    <xf numFmtId="3" fontId="1" fillId="9" borderId="5" xfId="4" applyNumberFormat="1" applyFont="1" applyFill="1" applyBorder="1" applyAlignment="1" applyProtection="1">
      <alignment horizontal="right" wrapText="1" indent="1"/>
      <protection locked="0"/>
    </xf>
    <xf numFmtId="3" fontId="1" fillId="9" borderId="5" xfId="4" applyNumberFormat="1" applyFont="1" applyFill="1" applyBorder="1" applyAlignment="1" applyProtection="1">
      <alignment horizontal="right" indent="1"/>
      <protection locked="0"/>
    </xf>
    <xf numFmtId="1" fontId="1" fillId="9" borderId="5" xfId="4" applyNumberFormat="1" applyFont="1" applyFill="1" applyBorder="1" applyAlignment="1" applyProtection="1">
      <alignment horizontal="right" indent="1"/>
      <protection locked="0"/>
    </xf>
    <xf numFmtId="167" fontId="1" fillId="9" borderId="5" xfId="8" applyNumberFormat="1" applyFont="1" applyFill="1" applyBorder="1" applyAlignment="1" applyProtection="1">
      <alignment horizontal="right" indent="1" shrinkToFit="1"/>
      <protection locked="0"/>
    </xf>
    <xf numFmtId="9" fontId="1" fillId="9" borderId="5" xfId="3" applyFont="1" applyFill="1" applyBorder="1" applyAlignment="1" applyProtection="1">
      <alignment horizontal="right" indent="1" shrinkToFit="1"/>
      <protection locked="0"/>
    </xf>
    <xf numFmtId="0" fontId="14" fillId="5" borderId="0" xfId="5" applyFont="1" applyFill="1" applyAlignment="1">
      <alignment horizontal="left" vertical="top" wrapText="1"/>
    </xf>
    <xf numFmtId="0" fontId="16" fillId="11" borderId="0" xfId="5" applyFont="1" applyFill="1" applyBorder="1" applyAlignment="1">
      <alignment horizontal="left" vertical="top" wrapText="1"/>
    </xf>
    <xf numFmtId="0" fontId="14" fillId="8" borderId="0" xfId="6" applyFont="1" applyFill="1"/>
    <xf numFmtId="0" fontId="14" fillId="5" borderId="0" xfId="6" applyFont="1" applyFill="1" applyBorder="1" applyAlignment="1">
      <alignment vertical="top" wrapText="1"/>
    </xf>
    <xf numFmtId="0" fontId="16" fillId="0" borderId="0" xfId="6" applyFont="1" applyFill="1" applyBorder="1" applyAlignment="1">
      <alignment horizontal="left" vertical="center" wrapText="1" indent="1"/>
    </xf>
    <xf numFmtId="0" fontId="14" fillId="0" borderId="0" xfId="6" applyFont="1" applyFill="1" applyBorder="1" applyAlignment="1">
      <alignment horizontal="center" vertical="center" wrapText="1"/>
    </xf>
    <xf numFmtId="0" fontId="16" fillId="8" borderId="9" xfId="6" applyFont="1" applyFill="1" applyBorder="1" applyAlignment="1">
      <alignment horizontal="center" vertical="center" wrapText="1"/>
    </xf>
    <xf numFmtId="0" fontId="14" fillId="8" borderId="9" xfId="6" applyFont="1" applyFill="1" applyBorder="1" applyAlignment="1">
      <alignment vertical="center" wrapText="1"/>
    </xf>
    <xf numFmtId="49" fontId="16" fillId="8" borderId="16" xfId="6" applyNumberFormat="1" applyFont="1" applyFill="1" applyBorder="1" applyAlignment="1">
      <alignment horizontal="center" vertical="center" wrapText="1"/>
    </xf>
    <xf numFmtId="49" fontId="16" fillId="8" borderId="16" xfId="6" quotePrefix="1" applyNumberFormat="1" applyFont="1" applyFill="1" applyBorder="1" applyAlignment="1">
      <alignment horizontal="center" vertical="center" wrapText="1"/>
    </xf>
    <xf numFmtId="0" fontId="16" fillId="8" borderId="16" xfId="6" applyFont="1" applyFill="1" applyBorder="1" applyAlignment="1">
      <alignment horizontal="center" vertical="center" wrapText="1"/>
    </xf>
    <xf numFmtId="0" fontId="14" fillId="0" borderId="4" xfId="6" applyFont="1" applyFill="1" applyBorder="1" applyAlignment="1">
      <alignment horizontal="center" vertical="center" wrapText="1"/>
    </xf>
    <xf numFmtId="3" fontId="16" fillId="8" borderId="16" xfId="6" applyNumberFormat="1" applyFont="1" applyFill="1" applyBorder="1" applyAlignment="1">
      <alignment horizontal="center" vertical="center" wrapText="1"/>
    </xf>
    <xf numFmtId="0" fontId="0" fillId="0" borderId="0" xfId="6" applyFont="1" applyFill="1" applyBorder="1" applyAlignment="1">
      <alignment horizontal="left" vertical="center" wrapText="1" indent="1"/>
    </xf>
    <xf numFmtId="0" fontId="6" fillId="5" borderId="0" xfId="4" applyFont="1" applyFill="1" applyAlignment="1">
      <alignment wrapText="1"/>
    </xf>
    <xf numFmtId="0" fontId="20" fillId="5" borderId="0" xfId="5" applyFont="1" applyFill="1" applyBorder="1" applyAlignment="1">
      <alignment wrapText="1"/>
    </xf>
    <xf numFmtId="0" fontId="16" fillId="5" borderId="0" xfId="5" applyFont="1" applyFill="1" applyBorder="1" applyAlignment="1">
      <alignment horizontal="left" vertical="top" wrapText="1"/>
    </xf>
    <xf numFmtId="0" fontId="16" fillId="12" borderId="0" xfId="5" applyFont="1" applyFill="1" applyBorder="1" applyAlignment="1">
      <alignment horizontal="left" vertical="top" wrapText="1"/>
    </xf>
    <xf numFmtId="0" fontId="16" fillId="8" borderId="0" xfId="6" applyFont="1" applyFill="1" applyBorder="1" applyAlignment="1">
      <alignment horizontal="left" vertical="center" wrapText="1"/>
    </xf>
    <xf numFmtId="0" fontId="16" fillId="8" borderId="9" xfId="6" applyFont="1" applyFill="1" applyBorder="1" applyAlignment="1">
      <alignment horizontal="left" vertical="center" wrapText="1"/>
    </xf>
    <xf numFmtId="0" fontId="16" fillId="8" borderId="0" xfId="6" applyFont="1" applyFill="1" applyBorder="1" applyAlignment="1">
      <alignment horizontal="center" vertical="center" wrapText="1"/>
    </xf>
    <xf numFmtId="0" fontId="0" fillId="5" borderId="0" xfId="5" applyFont="1" applyFill="1" applyAlignment="1">
      <alignment horizontal="left" vertical="top" wrapText="1"/>
    </xf>
    <xf numFmtId="0" fontId="14" fillId="5" borderId="0" xfId="5" applyFont="1" applyFill="1" applyAlignment="1">
      <alignment horizontal="left" vertical="top" wrapText="1"/>
    </xf>
    <xf numFmtId="0" fontId="16" fillId="11" borderId="0" xfId="5" applyFont="1" applyFill="1" applyBorder="1" applyAlignment="1">
      <alignment horizontal="left" vertical="top" wrapText="1"/>
    </xf>
    <xf numFmtId="0" fontId="16" fillId="11" borderId="3" xfId="5" applyFont="1" applyFill="1" applyBorder="1" applyAlignment="1">
      <alignment horizontal="left"/>
    </xf>
    <xf numFmtId="0" fontId="16" fillId="11" borderId="7" xfId="5" applyFont="1" applyFill="1" applyBorder="1" applyAlignment="1">
      <alignment horizontal="left"/>
    </xf>
    <xf numFmtId="0" fontId="2" fillId="2" borderId="3" xfId="4" applyFont="1" applyFill="1" applyBorder="1" applyAlignment="1" applyProtection="1"/>
    <xf numFmtId="0" fontId="1" fillId="2" borderId="10" xfId="4" applyFont="1" applyFill="1" applyBorder="1" applyAlignment="1" applyProtection="1">
      <alignment wrapText="1"/>
    </xf>
    <xf numFmtId="0" fontId="1" fillId="2" borderId="7" xfId="4" applyFont="1" applyFill="1" applyBorder="1" applyProtection="1"/>
    <xf numFmtId="0" fontId="1" fillId="5" borderId="0" xfId="4" applyFont="1" applyFill="1" applyBorder="1" applyProtection="1"/>
    <xf numFmtId="0" fontId="17" fillId="5" borderId="22" xfId="4" applyFont="1" applyFill="1" applyBorder="1" applyAlignment="1" applyProtection="1">
      <alignment horizontal="center" vertical="center" wrapText="1"/>
    </xf>
    <xf numFmtId="0" fontId="17" fillId="5" borderId="23" xfId="4" applyFont="1" applyFill="1" applyBorder="1" applyAlignment="1" applyProtection="1">
      <alignment horizontal="center" vertical="center" wrapText="1"/>
    </xf>
    <xf numFmtId="0" fontId="17" fillId="5" borderId="24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1" fillId="5" borderId="0" xfId="4" applyFont="1" applyFill="1" applyBorder="1" applyAlignment="1" applyProtection="1">
      <alignment wrapText="1"/>
    </xf>
    <xf numFmtId="0" fontId="17" fillId="5" borderId="25" xfId="4" applyFont="1" applyFill="1" applyBorder="1" applyAlignment="1" applyProtection="1">
      <alignment horizontal="center" vertical="center" wrapText="1"/>
    </xf>
    <xf numFmtId="0" fontId="17" fillId="5" borderId="26" xfId="4" applyFont="1" applyFill="1" applyBorder="1" applyAlignment="1" applyProtection="1">
      <alignment horizontal="center" vertical="center" wrapText="1"/>
    </xf>
    <xf numFmtId="0" fontId="17" fillId="5" borderId="27" xfId="4" applyFont="1" applyFill="1" applyBorder="1" applyAlignment="1" applyProtection="1">
      <alignment horizontal="center" vertical="center" wrapText="1"/>
    </xf>
    <xf numFmtId="0" fontId="2" fillId="3" borderId="0" xfId="4" applyFont="1" applyFill="1" applyAlignment="1" applyProtection="1"/>
    <xf numFmtId="0" fontId="1" fillId="3" borderId="0" xfId="4" applyFont="1" applyFill="1" applyAlignment="1" applyProtection="1">
      <alignment wrapText="1"/>
    </xf>
    <xf numFmtId="0" fontId="1" fillId="5" borderId="0" xfId="4" applyFont="1" applyFill="1" applyProtection="1"/>
    <xf numFmtId="0" fontId="4" fillId="3" borderId="0" xfId="4" applyFont="1" applyFill="1" applyProtection="1"/>
    <xf numFmtId="0" fontId="1" fillId="5" borderId="8" xfId="4" applyFont="1" applyFill="1" applyBorder="1" applyAlignment="1" applyProtection="1"/>
    <xf numFmtId="0" fontId="1" fillId="3" borderId="11" xfId="4" applyFont="1" applyFill="1" applyBorder="1" applyAlignment="1" applyProtection="1"/>
    <xf numFmtId="3" fontId="1" fillId="5" borderId="0" xfId="4" applyNumberFormat="1" applyFont="1" applyFill="1" applyBorder="1" applyAlignment="1" applyProtection="1">
      <alignment horizontal="right" indent="1"/>
    </xf>
    <xf numFmtId="0" fontId="1" fillId="3" borderId="8" xfId="4" applyFont="1" applyFill="1" applyBorder="1" applyAlignment="1" applyProtection="1">
      <alignment horizontal="left" wrapText="1"/>
    </xf>
    <xf numFmtId="0" fontId="1" fillId="3" borderId="13" xfId="4" applyFont="1" applyFill="1" applyBorder="1" applyAlignment="1" applyProtection="1">
      <alignment horizontal="left" wrapText="1"/>
    </xf>
    <xf numFmtId="0" fontId="1" fillId="3" borderId="11" xfId="4" applyFont="1" applyFill="1" applyBorder="1" applyAlignment="1" applyProtection="1">
      <alignment horizontal="left" wrapText="1"/>
    </xf>
    <xf numFmtId="0" fontId="14" fillId="5" borderId="0" xfId="4" applyFont="1" applyFill="1" applyBorder="1" applyProtection="1"/>
    <xf numFmtId="0" fontId="1" fillId="3" borderId="8" xfId="4" applyFont="1" applyFill="1" applyBorder="1" applyAlignment="1" applyProtection="1">
      <alignment horizontal="left"/>
    </xf>
    <xf numFmtId="0" fontId="1" fillId="3" borderId="13" xfId="4" applyFont="1" applyFill="1" applyBorder="1" applyAlignment="1" applyProtection="1">
      <alignment horizontal="left"/>
    </xf>
    <xf numFmtId="0" fontId="1" fillId="3" borderId="11" xfId="4" applyFont="1" applyFill="1" applyBorder="1" applyAlignment="1" applyProtection="1">
      <alignment horizontal="left"/>
    </xf>
    <xf numFmtId="0" fontId="1" fillId="3" borderId="8" xfId="4" applyFont="1" applyFill="1" applyBorder="1" applyAlignment="1" applyProtection="1"/>
    <xf numFmtId="0" fontId="1" fillId="5" borderId="13" xfId="4" applyFont="1" applyFill="1" applyBorder="1" applyAlignment="1" applyProtection="1"/>
    <xf numFmtId="0" fontId="1" fillId="3" borderId="11" xfId="4" applyFont="1" applyFill="1" applyBorder="1" applyAlignment="1" applyProtection="1"/>
    <xf numFmtId="9" fontId="1" fillId="7" borderId="5" xfId="4" applyNumberFormat="1" applyFont="1" applyFill="1" applyBorder="1" applyAlignment="1" applyProtection="1">
      <alignment horizontal="right" indent="1"/>
    </xf>
    <xf numFmtId="0" fontId="1" fillId="3" borderId="9" xfId="4" applyFont="1" applyFill="1" applyBorder="1" applyAlignment="1" applyProtection="1"/>
    <xf numFmtId="0" fontId="1" fillId="5" borderId="9" xfId="4" applyFont="1" applyFill="1" applyBorder="1" applyAlignment="1" applyProtection="1"/>
    <xf numFmtId="3" fontId="1" fillId="5" borderId="9" xfId="4" applyNumberFormat="1" applyFont="1" applyFill="1" applyBorder="1" applyAlignment="1" applyProtection="1">
      <alignment horizontal="right" indent="1"/>
    </xf>
    <xf numFmtId="0" fontId="1" fillId="3" borderId="0" xfId="4" applyFont="1" applyFill="1" applyBorder="1" applyAlignment="1" applyProtection="1"/>
    <xf numFmtId="0" fontId="1" fillId="5" borderId="0" xfId="4" applyFont="1" applyFill="1" applyBorder="1" applyAlignment="1" applyProtection="1"/>
    <xf numFmtId="9" fontId="1" fillId="7" borderId="0" xfId="4" applyNumberFormat="1" applyFont="1" applyFill="1" applyBorder="1" applyAlignment="1" applyProtection="1">
      <alignment horizontal="right" indent="1"/>
    </xf>
    <xf numFmtId="0" fontId="1" fillId="3" borderId="5" xfId="4" applyFont="1" applyFill="1" applyBorder="1" applyAlignment="1" applyProtection="1">
      <alignment wrapText="1"/>
    </xf>
    <xf numFmtId="0" fontId="1" fillId="3" borderId="5" xfId="4" applyFont="1" applyFill="1" applyBorder="1" applyAlignment="1" applyProtection="1"/>
    <xf numFmtId="0" fontId="1" fillId="3" borderId="5" xfId="4" applyFont="1" applyFill="1" applyBorder="1" applyAlignment="1" applyProtection="1"/>
    <xf numFmtId="0" fontId="1" fillId="5" borderId="12" xfId="4" applyFont="1" applyFill="1" applyBorder="1" applyAlignment="1" applyProtection="1"/>
    <xf numFmtId="3" fontId="1" fillId="5" borderId="12" xfId="4" applyNumberFormat="1" applyFont="1" applyFill="1" applyBorder="1" applyAlignment="1" applyProtection="1">
      <alignment horizontal="right" indent="1"/>
    </xf>
    <xf numFmtId="1" fontId="1" fillId="5" borderId="0" xfId="8" applyNumberFormat="1" applyFont="1" applyFill="1" applyBorder="1" applyAlignment="1" applyProtection="1">
      <alignment horizontal="right" indent="1"/>
    </xf>
    <xf numFmtId="0" fontId="1" fillId="5" borderId="8" xfId="4" applyFont="1" applyFill="1" applyBorder="1" applyAlignment="1" applyProtection="1">
      <alignment horizontal="left" wrapText="1"/>
    </xf>
    <xf numFmtId="0" fontId="1" fillId="5" borderId="11" xfId="4" applyFont="1" applyFill="1" applyBorder="1" applyAlignment="1" applyProtection="1">
      <alignment horizontal="left" wrapText="1"/>
    </xf>
    <xf numFmtId="0" fontId="1" fillId="3" borderId="8" xfId="4" applyFont="1" applyFill="1" applyBorder="1" applyAlignment="1" applyProtection="1">
      <alignment wrapText="1"/>
    </xf>
    <xf numFmtId="0" fontId="1" fillId="3" borderId="11" xfId="4" applyFont="1" applyFill="1" applyBorder="1" applyAlignment="1" applyProtection="1">
      <alignment wrapText="1"/>
    </xf>
    <xf numFmtId="0" fontId="14" fillId="3" borderId="0" xfId="4" applyFont="1" applyFill="1" applyAlignment="1" applyProtection="1">
      <alignment vertical="center"/>
    </xf>
    <xf numFmtId="166" fontId="1" fillId="5" borderId="0" xfId="4" applyNumberFormat="1" applyFont="1" applyFill="1" applyBorder="1" applyAlignment="1" applyProtection="1">
      <alignment horizontal="right" indent="1"/>
    </xf>
    <xf numFmtId="44" fontId="1" fillId="5" borderId="0" xfId="8" applyNumberFormat="1" applyFont="1" applyFill="1" applyBorder="1" applyAlignment="1" applyProtection="1">
      <alignment horizontal="right" indent="1" shrinkToFit="1"/>
    </xf>
    <xf numFmtId="0" fontId="18" fillId="3" borderId="8" xfId="4" applyFont="1" applyFill="1" applyBorder="1" applyAlignment="1" applyProtection="1">
      <alignment horizontal="left" indent="1"/>
    </xf>
    <xf numFmtId="0" fontId="18" fillId="3" borderId="11" xfId="4" applyFont="1" applyFill="1" applyBorder="1" applyAlignment="1" applyProtection="1">
      <alignment horizontal="left" indent="1"/>
    </xf>
    <xf numFmtId="1" fontId="18" fillId="6" borderId="5" xfId="8" applyNumberFormat="1" applyFont="1" applyFill="1" applyBorder="1" applyAlignment="1" applyProtection="1">
      <alignment horizontal="right" wrapText="1" indent="1"/>
    </xf>
    <xf numFmtId="0" fontId="18" fillId="3" borderId="0" xfId="4" applyFont="1" applyFill="1" applyProtection="1"/>
    <xf numFmtId="1" fontId="18" fillId="5" borderId="0" xfId="4" applyNumberFormat="1" applyFont="1" applyFill="1" applyBorder="1" applyAlignment="1" applyProtection="1">
      <alignment horizontal="right" indent="1"/>
    </xf>
    <xf numFmtId="0" fontId="18" fillId="5" borderId="0" xfId="4" applyFont="1" applyFill="1" applyBorder="1" applyAlignment="1" applyProtection="1">
      <alignment horizontal="left" indent="1"/>
    </xf>
    <xf numFmtId="2" fontId="18" fillId="5" borderId="0" xfId="8" applyNumberFormat="1" applyFont="1" applyFill="1" applyBorder="1" applyAlignment="1" applyProtection="1">
      <alignment horizontal="right" wrapText="1" indent="1"/>
    </xf>
    <xf numFmtId="0" fontId="18" fillId="5" borderId="0" xfId="4" applyFont="1" applyFill="1" applyBorder="1" applyProtection="1"/>
    <xf numFmtId="0" fontId="18" fillId="3" borderId="0" xfId="4" applyFont="1" applyFill="1" applyBorder="1" applyAlignment="1" applyProtection="1">
      <alignment horizontal="left" indent="1"/>
    </xf>
    <xf numFmtId="1" fontId="18" fillId="6" borderId="0" xfId="8" applyNumberFormat="1" applyFont="1" applyFill="1" applyBorder="1" applyAlignment="1" applyProtection="1">
      <alignment horizontal="right" wrapText="1" indent="1"/>
    </xf>
    <xf numFmtId="0" fontId="18" fillId="3" borderId="0" xfId="4" applyFont="1" applyFill="1" applyBorder="1" applyProtection="1"/>
    <xf numFmtId="0" fontId="2" fillId="4" borderId="5" xfId="4" applyFont="1" applyFill="1" applyBorder="1" applyAlignment="1" applyProtection="1">
      <alignment horizontal="center" vertical="center" wrapText="1"/>
    </xf>
    <xf numFmtId="0" fontId="2" fillId="4" borderId="17" xfId="4" applyFont="1" applyFill="1" applyBorder="1" applyAlignment="1" applyProtection="1">
      <alignment horizontal="center" vertical="center" wrapText="1"/>
    </xf>
    <xf numFmtId="0" fontId="2" fillId="4" borderId="18" xfId="4" applyFont="1" applyFill="1" applyBorder="1" applyAlignment="1" applyProtection="1">
      <alignment horizontal="center" vertical="center" wrapText="1"/>
    </xf>
    <xf numFmtId="0" fontId="2" fillId="4" borderId="19" xfId="4" applyFont="1" applyFill="1" applyBorder="1" applyAlignment="1" applyProtection="1">
      <alignment horizontal="center" vertical="center" wrapText="1"/>
    </xf>
    <xf numFmtId="0" fontId="2" fillId="5" borderId="4" xfId="4" applyFont="1" applyFill="1" applyBorder="1" applyAlignment="1" applyProtection="1">
      <alignment horizontal="center" vertical="center" wrapText="1"/>
    </xf>
    <xf numFmtId="0" fontId="2" fillId="5" borderId="4" xfId="4" applyFont="1" applyFill="1" applyBorder="1" applyAlignment="1" applyProtection="1">
      <alignment horizontal="center" wrapText="1"/>
    </xf>
    <xf numFmtId="0" fontId="2" fillId="3" borderId="0" xfId="4" applyFont="1" applyFill="1" applyAlignment="1" applyProtection="1">
      <alignment wrapText="1"/>
    </xf>
    <xf numFmtId="0" fontId="2" fillId="0" borderId="5" xfId="4" applyFont="1" applyBorder="1" applyAlignment="1" applyProtection="1">
      <alignment horizontal="center" vertical="center" wrapText="1"/>
    </xf>
    <xf numFmtId="0" fontId="2" fillId="4" borderId="16" xfId="4" applyFont="1" applyFill="1" applyBorder="1" applyAlignment="1" applyProtection="1">
      <alignment horizontal="center" vertical="center" wrapText="1"/>
    </xf>
    <xf numFmtId="0" fontId="2" fillId="4" borderId="20" xfId="4" applyFont="1" applyFill="1" applyBorder="1" applyAlignment="1" applyProtection="1">
      <alignment horizontal="center" vertical="center" wrapText="1"/>
    </xf>
    <xf numFmtId="0" fontId="2" fillId="4" borderId="21" xfId="4" applyFont="1" applyFill="1" applyBorder="1" applyAlignment="1" applyProtection="1">
      <alignment horizontal="center" vertical="center" wrapText="1"/>
    </xf>
    <xf numFmtId="0" fontId="2" fillId="5" borderId="4" xfId="4" applyFont="1" applyFill="1" applyBorder="1" applyAlignment="1" applyProtection="1">
      <alignment horizontal="center" vertical="center"/>
    </xf>
    <xf numFmtId="0" fontId="2" fillId="4" borderId="5" xfId="4" applyFont="1" applyFill="1" applyBorder="1" applyAlignment="1" applyProtection="1">
      <alignment horizontal="center" vertical="center"/>
    </xf>
    <xf numFmtId="0" fontId="2" fillId="4" borderId="5" xfId="4" applyFont="1" applyFill="1" applyBorder="1" applyAlignment="1" applyProtection="1">
      <alignment horizontal="center" vertical="center" wrapText="1"/>
    </xf>
    <xf numFmtId="0" fontId="2" fillId="3" borderId="0" xfId="4" applyFont="1" applyFill="1" applyAlignment="1" applyProtection="1">
      <alignment horizontal="center"/>
    </xf>
    <xf numFmtId="0" fontId="14" fillId="3" borderId="5" xfId="4" applyFont="1" applyFill="1" applyBorder="1" applyAlignment="1" applyProtection="1">
      <alignment horizontal="center" vertical="center" wrapText="1"/>
    </xf>
    <xf numFmtId="0" fontId="14" fillId="0" borderId="5" xfId="4" applyFont="1" applyBorder="1" applyAlignment="1" applyProtection="1">
      <alignment wrapText="1"/>
    </xf>
    <xf numFmtId="1" fontId="1" fillId="9" borderId="8" xfId="4" applyNumberFormat="1" applyFont="1" applyFill="1" applyBorder="1" applyAlignment="1" applyProtection="1">
      <alignment horizontal="right" indent="1"/>
    </xf>
    <xf numFmtId="1" fontId="1" fillId="9" borderId="15" xfId="4" applyNumberFormat="1" applyFont="1" applyFill="1" applyBorder="1" applyAlignment="1" applyProtection="1"/>
    <xf numFmtId="1" fontId="1" fillId="5" borderId="4" xfId="4" applyNumberFormat="1" applyFont="1" applyFill="1" applyBorder="1" applyAlignment="1" applyProtection="1">
      <alignment horizontal="right" indent="2"/>
    </xf>
    <xf numFmtId="44" fontId="21" fillId="6" borderId="5" xfId="8" applyNumberFormat="1" applyFont="1" applyFill="1" applyBorder="1" applyProtection="1"/>
    <xf numFmtId="44" fontId="21" fillId="10" borderId="4" xfId="8" applyNumberFormat="1" applyFont="1" applyFill="1" applyBorder="1" applyProtection="1"/>
    <xf numFmtId="44" fontId="5" fillId="0" borderId="5" xfId="8" applyFont="1" applyFill="1" applyBorder="1" applyProtection="1"/>
    <xf numFmtId="0" fontId="14" fillId="3" borderId="0" xfId="4" applyFont="1" applyFill="1" applyBorder="1" applyAlignment="1" applyProtection="1">
      <alignment horizontal="center" vertical="center" wrapText="1"/>
    </xf>
    <xf numFmtId="0" fontId="16" fillId="3" borderId="0" xfId="4" applyFont="1" applyFill="1" applyBorder="1" applyAlignment="1" applyProtection="1">
      <alignment wrapText="1"/>
    </xf>
    <xf numFmtId="0" fontId="2" fillId="3" borderId="0" xfId="4" applyFont="1" applyFill="1" applyBorder="1" applyAlignment="1" applyProtection="1">
      <alignment horizontal="right" indent="1"/>
    </xf>
    <xf numFmtId="0" fontId="2" fillId="5" borderId="0" xfId="4" applyFont="1" applyFill="1" applyBorder="1" applyAlignment="1" applyProtection="1"/>
    <xf numFmtId="0" fontId="2" fillId="5" borderId="0" xfId="4" applyFont="1" applyFill="1" applyBorder="1" applyProtection="1"/>
    <xf numFmtId="44" fontId="5" fillId="3" borderId="0" xfId="8" applyNumberFormat="1" applyFont="1" applyFill="1" applyBorder="1" applyProtection="1"/>
    <xf numFmtId="44" fontId="5" fillId="5" borderId="0" xfId="8" applyNumberFormat="1" applyFont="1" applyFill="1" applyBorder="1" applyProtection="1"/>
    <xf numFmtId="44" fontId="5" fillId="0" borderId="0" xfId="8" applyFont="1" applyFill="1" applyBorder="1" applyProtection="1"/>
    <xf numFmtId="0" fontId="14" fillId="3" borderId="12" xfId="4" applyFont="1" applyFill="1" applyBorder="1" applyAlignment="1" applyProtection="1">
      <alignment horizontal="center" vertical="center" wrapText="1"/>
    </xf>
    <xf numFmtId="0" fontId="14" fillId="3" borderId="16" xfId="4" applyFont="1" applyFill="1" applyBorder="1" applyAlignment="1" applyProtection="1">
      <alignment horizontal="center" vertical="center" wrapText="1"/>
    </xf>
    <xf numFmtId="0" fontId="14" fillId="3" borderId="9" xfId="4" applyFont="1" applyFill="1" applyBorder="1" applyAlignment="1" applyProtection="1">
      <alignment horizontal="center" vertical="center" wrapText="1"/>
    </xf>
    <xf numFmtId="0" fontId="14" fillId="5" borderId="0" xfId="4" applyFont="1" applyFill="1" applyBorder="1" applyAlignment="1" applyProtection="1">
      <alignment horizontal="center" vertical="center" wrapText="1"/>
    </xf>
    <xf numFmtId="0" fontId="16" fillId="5" borderId="0" xfId="4" applyFont="1" applyFill="1" applyBorder="1" applyAlignment="1" applyProtection="1">
      <alignment wrapText="1"/>
    </xf>
    <xf numFmtId="0" fontId="2" fillId="5" borderId="0" xfId="4" applyFont="1" applyFill="1" applyBorder="1" applyAlignment="1" applyProtection="1">
      <alignment horizontal="right" indent="1"/>
    </xf>
    <xf numFmtId="44" fontId="5" fillId="5" borderId="0" xfId="8" applyFont="1" applyFill="1" applyBorder="1" applyProtection="1"/>
    <xf numFmtId="165" fontId="5" fillId="5" borderId="0" xfId="4" applyNumberFormat="1" applyFont="1" applyFill="1" applyBorder="1" applyProtection="1"/>
    <xf numFmtId="164" fontId="5" fillId="5" borderId="0" xfId="4" applyNumberFormat="1" applyFont="1" applyFill="1" applyBorder="1" applyProtection="1"/>
    <xf numFmtId="0" fontId="2" fillId="5" borderId="0" xfId="4" applyFont="1" applyFill="1" applyProtection="1"/>
    <xf numFmtId="0" fontId="2" fillId="5" borderId="14" xfId="4" applyFont="1" applyFill="1" applyBorder="1" applyAlignment="1" applyProtection="1">
      <alignment wrapText="1"/>
    </xf>
    <xf numFmtId="0" fontId="2" fillId="5" borderId="14" xfId="4" applyFont="1" applyFill="1" applyBorder="1" applyAlignment="1" applyProtection="1">
      <alignment horizontal="right" indent="1"/>
    </xf>
    <xf numFmtId="0" fontId="2" fillId="5" borderId="14" xfId="4" applyFont="1" applyFill="1" applyBorder="1" applyProtection="1"/>
    <xf numFmtId="164" fontId="5" fillId="5" borderId="14" xfId="4" applyNumberFormat="1" applyFont="1" applyFill="1" applyBorder="1" applyProtection="1"/>
    <xf numFmtId="0" fontId="1" fillId="5" borderId="0" xfId="4" applyFont="1" applyFill="1" applyAlignment="1" applyProtection="1">
      <alignment wrapText="1"/>
    </xf>
    <xf numFmtId="0" fontId="1" fillId="5" borderId="0" xfId="4" applyFont="1" applyFill="1" applyAlignment="1" applyProtection="1">
      <alignment horizontal="left" wrapText="1"/>
    </xf>
  </cellXfs>
  <cellStyles count="10">
    <cellStyle name="Ergebnis 1" xfId="1"/>
    <cellStyle name="Euro" xfId="2"/>
    <cellStyle name="Prozent" xfId="3" builtinId="5"/>
    <cellStyle name="Standard" xfId="0" builtinId="0"/>
    <cellStyle name="Standard 2" xfId="4"/>
    <cellStyle name="Standard 3" xfId="5"/>
    <cellStyle name="Standard 4" xfId="6"/>
    <cellStyle name="Überschrift 1 1" xfId="7"/>
    <cellStyle name="Währung" xfId="8" builtinId="4"/>
    <cellStyle name="Währung 2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AG79"/>
  <sheetViews>
    <sheetView tabSelected="1" zoomScale="85" zoomScaleNormal="85" zoomScalePageLayoutView="70" workbookViewId="0">
      <selection activeCell="D24" sqref="D24"/>
    </sheetView>
  </sheetViews>
  <sheetFormatPr baseColWidth="10" defaultColWidth="10.875" defaultRowHeight="12.75" x14ac:dyDescent="0.2"/>
  <cols>
    <col min="1" max="1" width="1.125" style="20" customWidth="1"/>
    <col min="2" max="2" width="7.25" style="19" customWidth="1"/>
    <col min="3" max="3" width="36" style="19" customWidth="1"/>
    <col min="4" max="4" width="27.75" style="20" customWidth="1"/>
    <col min="5" max="5" width="3.375" style="20" customWidth="1"/>
    <col min="6" max="6" width="2.25" style="21" customWidth="1"/>
    <col min="7" max="8" width="15.625" style="20" customWidth="1"/>
    <col min="9" max="9" width="2.25" style="20" customWidth="1"/>
    <col min="10" max="11" width="15.625" style="20" customWidth="1"/>
    <col min="12" max="12" width="14.25" style="20" customWidth="1"/>
    <col min="13" max="16384" width="10.875" style="20"/>
  </cols>
  <sheetData>
    <row r="1" spans="2:33" ht="6" customHeight="1" thickBot="1" x14ac:dyDescent="0.25"/>
    <row r="2" spans="2:33" ht="13.7" customHeight="1" thickBot="1" x14ac:dyDescent="0.25">
      <c r="B2" s="59" t="s">
        <v>22</v>
      </c>
      <c r="C2" s="60"/>
      <c r="D2" s="61"/>
      <c r="E2" s="62"/>
      <c r="F2" s="62"/>
      <c r="G2" s="63" t="s">
        <v>30</v>
      </c>
      <c r="H2" s="64"/>
      <c r="I2" s="64"/>
      <c r="J2" s="64"/>
      <c r="K2" s="64"/>
      <c r="L2" s="65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2:33" s="22" customFormat="1" ht="29.25" customHeight="1" thickBot="1" x14ac:dyDescent="0.25">
      <c r="B3" s="66" t="s">
        <v>66</v>
      </c>
      <c r="C3" s="67"/>
      <c r="D3" s="62"/>
      <c r="E3" s="62"/>
      <c r="F3" s="62"/>
      <c r="G3" s="68"/>
      <c r="H3" s="69"/>
      <c r="I3" s="69"/>
      <c r="J3" s="69"/>
      <c r="K3" s="69"/>
      <c r="L3" s="70"/>
    </row>
    <row r="4" spans="2:33" s="22" customFormat="1" ht="15" customHeight="1" x14ac:dyDescent="0.2">
      <c r="B4" s="71"/>
      <c r="C4" s="72"/>
      <c r="D4" s="73"/>
      <c r="E4" s="73"/>
      <c r="F4" s="62"/>
      <c r="G4" s="74"/>
      <c r="H4" s="73"/>
      <c r="I4" s="73"/>
      <c r="J4" s="73"/>
      <c r="K4" s="73"/>
      <c r="L4" s="73"/>
      <c r="M4" s="23"/>
    </row>
    <row r="5" spans="2:33" s="22" customFormat="1" ht="26.25" customHeight="1" x14ac:dyDescent="0.2">
      <c r="B5" s="75" t="s">
        <v>10</v>
      </c>
      <c r="C5" s="76"/>
      <c r="D5" s="28"/>
      <c r="E5" s="73"/>
      <c r="F5" s="77"/>
      <c r="G5" s="73"/>
      <c r="H5" s="78" t="s">
        <v>36</v>
      </c>
      <c r="I5" s="79"/>
      <c r="J5" s="80"/>
      <c r="K5" s="31">
        <v>0</v>
      </c>
      <c r="L5" s="81" t="s">
        <v>16</v>
      </c>
    </row>
    <row r="6" spans="2:33" s="22" customFormat="1" ht="27" customHeight="1" x14ac:dyDescent="0.2">
      <c r="B6" s="75" t="s">
        <v>15</v>
      </c>
      <c r="C6" s="76"/>
      <c r="D6" s="28"/>
      <c r="E6" s="73" t="s">
        <v>8</v>
      </c>
      <c r="F6" s="77"/>
      <c r="G6" s="73"/>
      <c r="H6" s="82" t="s">
        <v>33</v>
      </c>
      <c r="I6" s="83"/>
      <c r="J6" s="84"/>
      <c r="K6" s="32">
        <v>7.0000000000000007E-2</v>
      </c>
      <c r="L6" s="73" t="s">
        <v>8</v>
      </c>
    </row>
    <row r="7" spans="2:33" s="22" customFormat="1" x14ac:dyDescent="0.2">
      <c r="B7" s="73"/>
      <c r="C7" s="73"/>
      <c r="D7" s="73"/>
      <c r="E7" s="73"/>
      <c r="F7" s="73"/>
      <c r="G7" s="73"/>
      <c r="H7" s="85" t="s">
        <v>2</v>
      </c>
      <c r="I7" s="86"/>
      <c r="J7" s="87"/>
      <c r="K7" s="88">
        <v>0.8</v>
      </c>
      <c r="L7" s="73"/>
    </row>
    <row r="8" spans="2:33" s="22" customFormat="1" x14ac:dyDescent="0.2">
      <c r="B8" s="89"/>
      <c r="C8" s="90"/>
      <c r="D8" s="91"/>
      <c r="E8" s="73"/>
      <c r="F8" s="77"/>
      <c r="G8" s="73"/>
      <c r="H8" s="92"/>
      <c r="I8" s="93"/>
      <c r="J8" s="92"/>
      <c r="K8" s="94"/>
      <c r="L8" s="73"/>
    </row>
    <row r="9" spans="2:33" s="22" customFormat="1" x14ac:dyDescent="0.2">
      <c r="B9" s="95" t="s">
        <v>29</v>
      </c>
      <c r="C9" s="96"/>
      <c r="D9" s="29"/>
      <c r="E9" s="73" t="s">
        <v>0</v>
      </c>
      <c r="F9" s="77"/>
      <c r="G9" s="73"/>
      <c r="H9" s="92"/>
      <c r="I9" s="93"/>
      <c r="J9" s="92"/>
      <c r="K9" s="94"/>
      <c r="L9" s="73"/>
    </row>
    <row r="10" spans="2:33" s="22" customFormat="1" x14ac:dyDescent="0.2">
      <c r="B10" s="97" t="s">
        <v>42</v>
      </c>
      <c r="C10" s="97"/>
      <c r="D10" s="29"/>
      <c r="E10" s="73" t="s">
        <v>60</v>
      </c>
      <c r="F10" s="77"/>
      <c r="G10" s="73"/>
      <c r="H10" s="92"/>
      <c r="I10" s="93"/>
      <c r="J10" s="92"/>
      <c r="K10" s="94"/>
      <c r="L10" s="73"/>
    </row>
    <row r="11" spans="2:33" s="22" customFormat="1" x14ac:dyDescent="0.2">
      <c r="B11" s="97" t="s">
        <v>58</v>
      </c>
      <c r="C11" s="97"/>
      <c r="D11" s="29"/>
      <c r="E11" s="73" t="s">
        <v>59</v>
      </c>
      <c r="F11" s="77"/>
      <c r="G11" s="73"/>
      <c r="H11" s="92"/>
      <c r="I11" s="93"/>
      <c r="J11" s="92"/>
      <c r="K11" s="94"/>
      <c r="L11" s="73"/>
    </row>
    <row r="12" spans="2:33" s="22" customFormat="1" x14ac:dyDescent="0.2">
      <c r="B12" s="98"/>
      <c r="C12" s="98"/>
      <c r="D12" s="99"/>
      <c r="E12" s="62"/>
      <c r="F12" s="77"/>
      <c r="G12" s="73"/>
      <c r="H12" s="73"/>
      <c r="I12" s="73"/>
      <c r="J12" s="73"/>
      <c r="K12" s="73"/>
      <c r="L12" s="73"/>
    </row>
    <row r="13" spans="2:33" s="21" customFormat="1" ht="5.0999999999999996" customHeight="1" x14ac:dyDescent="0.2">
      <c r="B13" s="90"/>
      <c r="C13" s="90"/>
      <c r="D13" s="91"/>
      <c r="E13" s="62"/>
      <c r="F13" s="77"/>
      <c r="G13" s="62"/>
      <c r="H13" s="62"/>
      <c r="I13" s="62"/>
      <c r="J13" s="62"/>
      <c r="K13" s="93"/>
      <c r="L13" s="100"/>
    </row>
    <row r="14" spans="2:33" s="21" customFormat="1" ht="43.5" customHeight="1" x14ac:dyDescent="0.2">
      <c r="B14" s="101" t="s">
        <v>64</v>
      </c>
      <c r="C14" s="102"/>
      <c r="D14" s="30" t="s">
        <v>67</v>
      </c>
      <c r="E14" s="73" t="s">
        <v>8</v>
      </c>
      <c r="F14" s="77"/>
      <c r="G14" s="62"/>
      <c r="H14" s="62"/>
      <c r="I14" s="62"/>
      <c r="J14" s="62"/>
      <c r="K14" s="93"/>
      <c r="L14" s="100"/>
    </row>
    <row r="15" spans="2:33" s="21" customFormat="1" ht="36.75" customHeight="1" x14ac:dyDescent="0.2">
      <c r="B15" s="101" t="s">
        <v>65</v>
      </c>
      <c r="C15" s="102"/>
      <c r="D15" s="30"/>
      <c r="E15" s="73" t="s">
        <v>8</v>
      </c>
      <c r="F15" s="77"/>
      <c r="G15" s="62"/>
      <c r="H15" s="62"/>
      <c r="I15" s="62"/>
      <c r="J15" s="62"/>
      <c r="K15" s="93"/>
      <c r="L15" s="100"/>
    </row>
    <row r="16" spans="2:33" s="22" customFormat="1" ht="40.15" customHeight="1" x14ac:dyDescent="0.2">
      <c r="B16" s="103" t="s">
        <v>31</v>
      </c>
      <c r="C16" s="104"/>
      <c r="D16" s="30">
        <v>0</v>
      </c>
      <c r="E16" s="105" t="s">
        <v>11</v>
      </c>
      <c r="F16" s="106"/>
      <c r="G16" s="73"/>
      <c r="H16" s="67"/>
      <c r="I16" s="67"/>
      <c r="J16" s="67"/>
      <c r="K16" s="107"/>
      <c r="L16" s="62"/>
    </row>
    <row r="17" spans="2:12" s="5" customFormat="1" ht="12.75" customHeight="1" x14ac:dyDescent="0.2">
      <c r="B17" s="108" t="s">
        <v>1</v>
      </c>
      <c r="C17" s="109"/>
      <c r="D17" s="110">
        <f>IF(ROUNDUP(SUM(D24,D26,D28,D30,D32),0)&gt;ROUNDUP(D16,0),"Beratertage reduzieren",SUM(D24,D26,D28,D30,D32))</f>
        <v>0</v>
      </c>
      <c r="E17" s="111" t="s">
        <v>14</v>
      </c>
      <c r="F17" s="112"/>
      <c r="G17" s="111"/>
      <c r="H17" s="113"/>
      <c r="I17" s="113"/>
      <c r="J17" s="113"/>
      <c r="K17" s="114"/>
      <c r="L17" s="115"/>
    </row>
    <row r="18" spans="2:12" s="5" customFormat="1" ht="5.0999999999999996" customHeight="1" x14ac:dyDescent="0.2">
      <c r="B18" s="116"/>
      <c r="C18" s="116"/>
      <c r="D18" s="117"/>
      <c r="E18" s="111"/>
      <c r="F18" s="112"/>
      <c r="G18" s="111"/>
      <c r="H18" s="113"/>
      <c r="I18" s="113"/>
      <c r="J18" s="113"/>
      <c r="K18" s="114"/>
      <c r="L18" s="115"/>
    </row>
    <row r="19" spans="2:12" s="5" customFormat="1" ht="27" customHeight="1" x14ac:dyDescent="0.2">
      <c r="B19" s="116"/>
      <c r="C19" s="116"/>
      <c r="D19" s="117"/>
      <c r="E19" s="111"/>
      <c r="F19" s="112"/>
      <c r="G19" s="111"/>
      <c r="H19" s="113"/>
      <c r="I19" s="113"/>
      <c r="J19" s="113"/>
      <c r="K19" s="114"/>
      <c r="L19" s="115"/>
    </row>
    <row r="20" spans="2:12" s="5" customFormat="1" x14ac:dyDescent="0.2">
      <c r="B20" s="116"/>
      <c r="C20" s="116"/>
      <c r="D20" s="117"/>
      <c r="E20" s="111"/>
      <c r="F20" s="112"/>
      <c r="G20" s="111"/>
      <c r="H20" s="116"/>
      <c r="I20" s="116"/>
      <c r="J20" s="116"/>
      <c r="K20" s="117"/>
      <c r="L20" s="118"/>
    </row>
    <row r="21" spans="2:12" s="22" customFormat="1" ht="3" customHeight="1" x14ac:dyDescent="0.2">
      <c r="B21" s="72"/>
      <c r="C21" s="72"/>
      <c r="D21" s="73"/>
      <c r="E21" s="73"/>
      <c r="F21" s="62"/>
      <c r="G21" s="73"/>
      <c r="H21" s="73"/>
      <c r="I21" s="73"/>
      <c r="J21" s="73"/>
      <c r="K21" s="73"/>
      <c r="L21" s="73"/>
    </row>
    <row r="22" spans="2:12" s="3" customFormat="1" ht="32.450000000000003" customHeight="1" x14ac:dyDescent="0.2">
      <c r="B22" s="119" t="s">
        <v>3</v>
      </c>
      <c r="C22" s="120" t="s">
        <v>4</v>
      </c>
      <c r="D22" s="121" t="s">
        <v>32</v>
      </c>
      <c r="E22" s="122"/>
      <c r="F22" s="123"/>
      <c r="G22" s="119" t="s">
        <v>18</v>
      </c>
      <c r="H22" s="119"/>
      <c r="I22" s="124"/>
      <c r="J22" s="119" t="s">
        <v>5</v>
      </c>
      <c r="K22" s="119" t="s">
        <v>12</v>
      </c>
      <c r="L22" s="125"/>
    </row>
    <row r="23" spans="2:12" s="4" customFormat="1" ht="44.25" customHeight="1" x14ac:dyDescent="0.2">
      <c r="B23" s="126"/>
      <c r="C23" s="127"/>
      <c r="D23" s="128"/>
      <c r="E23" s="129"/>
      <c r="F23" s="130"/>
      <c r="G23" s="131" t="s">
        <v>6</v>
      </c>
      <c r="H23" s="132" t="s">
        <v>34</v>
      </c>
      <c r="I23" s="124"/>
      <c r="J23" s="119"/>
      <c r="K23" s="119"/>
      <c r="L23" s="133"/>
    </row>
    <row r="24" spans="2:12" s="22" customFormat="1" x14ac:dyDescent="0.2">
      <c r="B24" s="134">
        <v>2022</v>
      </c>
      <c r="C24" s="135" t="s">
        <v>35</v>
      </c>
      <c r="D24" s="27">
        <v>0</v>
      </c>
      <c r="E24" s="137" t="s">
        <v>13</v>
      </c>
      <c r="F24" s="138"/>
      <c r="G24" s="139">
        <f>$D24*$K$5*(1+$K$6)</f>
        <v>0</v>
      </c>
      <c r="H24" s="139">
        <f>IF($K$5*(1+K6)&gt;714,714*D24,$K$5*(1+K6)*D24)</f>
        <v>0</v>
      </c>
      <c r="I24" s="140"/>
      <c r="J24" s="141">
        <f>H24*$K$7</f>
        <v>0</v>
      </c>
      <c r="K24" s="141">
        <f>H24-J24</f>
        <v>0</v>
      </c>
      <c r="L24" s="73"/>
    </row>
    <row r="25" spans="2:12" s="2" customFormat="1" x14ac:dyDescent="0.2">
      <c r="B25" s="142"/>
      <c r="C25" s="143"/>
      <c r="D25" s="144"/>
      <c r="E25" s="145"/>
      <c r="F25" s="146"/>
      <c r="G25" s="147"/>
      <c r="H25" s="147"/>
      <c r="I25" s="148"/>
      <c r="J25" s="149"/>
      <c r="K25" s="149"/>
      <c r="L25" s="146"/>
    </row>
    <row r="26" spans="2:12" s="22" customFormat="1" hidden="1" x14ac:dyDescent="0.2">
      <c r="B26" s="134">
        <v>2023</v>
      </c>
      <c r="C26" s="135" t="s">
        <v>35</v>
      </c>
      <c r="D26" s="136"/>
      <c r="E26" s="137" t="s">
        <v>13</v>
      </c>
      <c r="F26" s="138"/>
      <c r="G26" s="139">
        <f>$D26*$K$5*(1+$K$6)</f>
        <v>0</v>
      </c>
      <c r="H26" s="139">
        <f>IF($K$5&gt;600,600*D26*(1+$K$6),G26)</f>
        <v>0</v>
      </c>
      <c r="I26" s="140"/>
      <c r="J26" s="141">
        <f>H26*$K$7</f>
        <v>0</v>
      </c>
      <c r="K26" s="141">
        <f>H26-J26</f>
        <v>0</v>
      </c>
      <c r="L26" s="73"/>
    </row>
    <row r="27" spans="2:12" s="2" customFormat="1" hidden="1" x14ac:dyDescent="0.2">
      <c r="B27" s="150"/>
      <c r="C27" s="143"/>
      <c r="D27" s="144"/>
      <c r="E27" s="145"/>
      <c r="F27" s="146"/>
      <c r="G27" s="147"/>
      <c r="H27" s="147"/>
      <c r="I27" s="148"/>
      <c r="J27" s="149"/>
      <c r="K27" s="149"/>
      <c r="L27" s="146"/>
    </row>
    <row r="28" spans="2:12" s="22" customFormat="1" hidden="1" x14ac:dyDescent="0.2">
      <c r="B28" s="151">
        <v>2024</v>
      </c>
      <c r="C28" s="135" t="s">
        <v>35</v>
      </c>
      <c r="D28" s="136"/>
      <c r="E28" s="137" t="s">
        <v>13</v>
      </c>
      <c r="F28" s="138"/>
      <c r="G28" s="139">
        <f>$D28*$K$5*(1+$K$6)</f>
        <v>0</v>
      </c>
      <c r="H28" s="139">
        <f>IF($K$5&gt;600,600*D28*(1+$K$6),G28)</f>
        <v>0</v>
      </c>
      <c r="I28" s="140"/>
      <c r="J28" s="141">
        <f>H28*$K$7</f>
        <v>0</v>
      </c>
      <c r="K28" s="141">
        <f>H28-J28</f>
        <v>0</v>
      </c>
      <c r="L28" s="73"/>
    </row>
    <row r="29" spans="2:12" s="2" customFormat="1" hidden="1" x14ac:dyDescent="0.2">
      <c r="B29" s="152"/>
      <c r="C29" s="143"/>
      <c r="D29" s="144"/>
      <c r="E29" s="145"/>
      <c r="F29" s="146"/>
      <c r="G29" s="147"/>
      <c r="H29" s="147"/>
      <c r="I29" s="148"/>
      <c r="J29" s="149"/>
      <c r="K29" s="149"/>
      <c r="L29" s="146"/>
    </row>
    <row r="30" spans="2:12" s="22" customFormat="1" hidden="1" x14ac:dyDescent="0.2">
      <c r="B30" s="134">
        <v>2025</v>
      </c>
      <c r="C30" s="135" t="s">
        <v>35</v>
      </c>
      <c r="D30" s="136"/>
      <c r="E30" s="137" t="s">
        <v>13</v>
      </c>
      <c r="F30" s="138"/>
      <c r="G30" s="139">
        <f>$D30*$K$5*(1+$K$6)</f>
        <v>0</v>
      </c>
      <c r="H30" s="139">
        <f>IF($K$5&gt;600,600*D30*(1+$K$6),G30)</f>
        <v>0</v>
      </c>
      <c r="I30" s="140"/>
      <c r="J30" s="141">
        <f>H30*$K$7</f>
        <v>0</v>
      </c>
      <c r="K30" s="141">
        <f>H30-J30</f>
        <v>0</v>
      </c>
      <c r="L30" s="73"/>
    </row>
    <row r="31" spans="2:12" s="2" customFormat="1" hidden="1" x14ac:dyDescent="0.2">
      <c r="B31" s="142"/>
      <c r="C31" s="143"/>
      <c r="D31" s="144"/>
      <c r="E31" s="145"/>
      <c r="F31" s="146"/>
      <c r="G31" s="147"/>
      <c r="H31" s="147"/>
      <c r="I31" s="148"/>
      <c r="J31" s="149"/>
      <c r="K31" s="149"/>
      <c r="L31" s="146"/>
    </row>
    <row r="32" spans="2:12" s="22" customFormat="1" hidden="1" x14ac:dyDescent="0.2">
      <c r="B32" s="134">
        <v>2026</v>
      </c>
      <c r="C32" s="135" t="s">
        <v>35</v>
      </c>
      <c r="D32" s="136"/>
      <c r="E32" s="137" t="s">
        <v>13</v>
      </c>
      <c r="F32" s="138"/>
      <c r="G32" s="139">
        <f>$D32*$K$5*(1+$K$6)</f>
        <v>0</v>
      </c>
      <c r="H32" s="139">
        <f>IF($K$5&gt;600,600*D32*(1+$K$6),G32)</f>
        <v>0</v>
      </c>
      <c r="I32" s="140"/>
      <c r="J32" s="141">
        <f>H32*$K$7</f>
        <v>0</v>
      </c>
      <c r="K32" s="141">
        <f>H32-J32</f>
        <v>0</v>
      </c>
      <c r="L32" s="73"/>
    </row>
    <row r="33" spans="2:12" s="2" customFormat="1" hidden="1" x14ac:dyDescent="0.2">
      <c r="B33" s="153"/>
      <c r="C33" s="154"/>
      <c r="D33" s="155"/>
      <c r="E33" s="145"/>
      <c r="F33" s="146"/>
      <c r="G33" s="148"/>
      <c r="H33" s="148"/>
      <c r="I33" s="148"/>
      <c r="J33" s="156"/>
      <c r="K33" s="156"/>
      <c r="L33" s="146"/>
    </row>
    <row r="34" spans="2:12" s="1" customFormat="1" x14ac:dyDescent="0.2">
      <c r="B34" s="153"/>
      <c r="C34" s="154"/>
      <c r="D34" s="155"/>
      <c r="E34" s="146"/>
      <c r="F34" s="146"/>
      <c r="G34" s="157"/>
      <c r="H34" s="157"/>
      <c r="I34" s="157"/>
      <c r="J34" s="158"/>
      <c r="K34" s="158"/>
      <c r="L34" s="159"/>
    </row>
    <row r="35" spans="2:12" s="24" customFormat="1" ht="13.5" thickBot="1" x14ac:dyDescent="0.25">
      <c r="B35" s="160"/>
      <c r="C35" s="160" t="s">
        <v>7</v>
      </c>
      <c r="D35" s="161"/>
      <c r="E35" s="162"/>
      <c r="F35" s="146"/>
      <c r="G35" s="163">
        <f>SUM(G24,G26,G28,G30,G32)</f>
        <v>0</v>
      </c>
      <c r="H35" s="163">
        <f>SUM(H24,H26,H28,H30,H32)</f>
        <v>0</v>
      </c>
      <c r="I35" s="163"/>
      <c r="J35" s="163">
        <f>SUM(J24,J26,J28,J30,J32)</f>
        <v>0</v>
      </c>
      <c r="K35" s="163">
        <f>SUM(K24,K26,K28,K30,K32)</f>
        <v>0</v>
      </c>
      <c r="L35" s="162"/>
    </row>
    <row r="36" spans="2:12" s="22" customFormat="1" ht="5.45" customHeight="1" thickTop="1" x14ac:dyDescent="0.2">
      <c r="B36" s="164"/>
      <c r="C36" s="164"/>
      <c r="D36" s="73"/>
      <c r="E36" s="73"/>
      <c r="F36" s="62"/>
      <c r="G36" s="73"/>
      <c r="H36" s="73"/>
      <c r="I36" s="73"/>
      <c r="J36" s="73"/>
      <c r="K36" s="73"/>
      <c r="L36" s="73"/>
    </row>
    <row r="37" spans="2:12" s="22" customFormat="1" ht="29.45" customHeight="1" x14ac:dyDescent="0.2"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2:12" s="22" customFormat="1" x14ac:dyDescent="0.2">
      <c r="B38" s="25"/>
      <c r="C38" s="25"/>
      <c r="F38" s="21"/>
    </row>
    <row r="39" spans="2:12" s="22" customFormat="1" x14ac:dyDescent="0.2">
      <c r="B39" s="47"/>
      <c r="C39" s="25"/>
      <c r="F39" s="21"/>
    </row>
    <row r="40" spans="2:12" s="22" customFormat="1" ht="87.6" customHeight="1" x14ac:dyDescent="0.2">
      <c r="B40" s="25"/>
      <c r="C40" s="25"/>
      <c r="F40" s="21"/>
    </row>
    <row r="41" spans="2:12" s="22" customFormat="1" x14ac:dyDescent="0.2">
      <c r="B41" s="25"/>
      <c r="C41" s="25"/>
      <c r="F41" s="21"/>
    </row>
    <row r="42" spans="2:12" s="22" customFormat="1" x14ac:dyDescent="0.2">
      <c r="B42" s="25"/>
      <c r="C42" s="25"/>
      <c r="F42" s="21"/>
    </row>
    <row r="43" spans="2:12" s="22" customFormat="1" x14ac:dyDescent="0.2">
      <c r="B43" s="25"/>
      <c r="C43" s="25"/>
      <c r="F43" s="21"/>
    </row>
    <row r="44" spans="2:12" s="22" customFormat="1" x14ac:dyDescent="0.2">
      <c r="B44" s="25"/>
      <c r="C44" s="25"/>
      <c r="F44" s="21"/>
    </row>
    <row r="45" spans="2:12" s="22" customFormat="1" x14ac:dyDescent="0.2">
      <c r="B45" s="25"/>
      <c r="C45" s="25"/>
      <c r="F45" s="21"/>
    </row>
    <row r="46" spans="2:12" s="22" customFormat="1" x14ac:dyDescent="0.2">
      <c r="B46" s="25"/>
      <c r="C46" s="25"/>
      <c r="F46" s="21"/>
    </row>
    <row r="47" spans="2:12" s="22" customFormat="1" x14ac:dyDescent="0.2">
      <c r="B47" s="25"/>
      <c r="C47" s="25"/>
      <c r="F47" s="21"/>
    </row>
    <row r="48" spans="2:12" s="22" customFormat="1" x14ac:dyDescent="0.2">
      <c r="B48" s="25"/>
      <c r="C48" s="25"/>
      <c r="F48" s="21"/>
    </row>
    <row r="49" spans="2:6" s="22" customFormat="1" x14ac:dyDescent="0.2">
      <c r="B49" s="25"/>
      <c r="C49" s="25"/>
      <c r="F49" s="21"/>
    </row>
    <row r="50" spans="2:6" s="22" customFormat="1" x14ac:dyDescent="0.2">
      <c r="B50" s="25"/>
      <c r="C50" s="25"/>
      <c r="F50" s="21"/>
    </row>
    <row r="51" spans="2:6" s="22" customFormat="1" x14ac:dyDescent="0.2">
      <c r="B51" s="25"/>
      <c r="C51" s="25"/>
      <c r="F51" s="21"/>
    </row>
    <row r="52" spans="2:6" s="22" customFormat="1" x14ac:dyDescent="0.2">
      <c r="B52" s="25"/>
      <c r="C52" s="25"/>
      <c r="F52" s="21"/>
    </row>
    <row r="53" spans="2:6" s="22" customFormat="1" x14ac:dyDescent="0.2">
      <c r="B53" s="25"/>
      <c r="C53" s="25"/>
      <c r="F53" s="21"/>
    </row>
    <row r="54" spans="2:6" s="22" customFormat="1" x14ac:dyDescent="0.2">
      <c r="B54" s="25"/>
      <c r="C54" s="25"/>
      <c r="F54" s="21"/>
    </row>
    <row r="55" spans="2:6" s="22" customFormat="1" x14ac:dyDescent="0.2">
      <c r="B55" s="25"/>
      <c r="C55" s="25"/>
      <c r="F55" s="21"/>
    </row>
    <row r="56" spans="2:6" s="22" customFormat="1" x14ac:dyDescent="0.2">
      <c r="B56" s="25"/>
      <c r="C56" s="25"/>
      <c r="F56" s="21"/>
    </row>
    <row r="57" spans="2:6" s="22" customFormat="1" x14ac:dyDescent="0.2">
      <c r="B57" s="25"/>
      <c r="C57" s="25"/>
      <c r="F57" s="21"/>
    </row>
    <row r="58" spans="2:6" s="22" customFormat="1" x14ac:dyDescent="0.2">
      <c r="B58" s="25"/>
      <c r="C58" s="25"/>
      <c r="F58" s="21"/>
    </row>
    <row r="59" spans="2:6" s="22" customFormat="1" x14ac:dyDescent="0.2">
      <c r="B59" s="25"/>
      <c r="C59" s="25"/>
      <c r="F59" s="21"/>
    </row>
    <row r="60" spans="2:6" s="22" customFormat="1" x14ac:dyDescent="0.2">
      <c r="B60" s="25"/>
      <c r="C60" s="25"/>
      <c r="F60" s="21"/>
    </row>
    <row r="61" spans="2:6" s="22" customFormat="1" x14ac:dyDescent="0.2">
      <c r="B61" s="25"/>
      <c r="C61" s="25"/>
      <c r="F61" s="21"/>
    </row>
    <row r="62" spans="2:6" s="22" customFormat="1" x14ac:dyDescent="0.2">
      <c r="B62" s="25"/>
      <c r="C62" s="25"/>
      <c r="F62" s="21"/>
    </row>
    <row r="63" spans="2:6" s="22" customFormat="1" x14ac:dyDescent="0.2">
      <c r="B63" s="25"/>
      <c r="C63" s="25"/>
      <c r="F63" s="21"/>
    </row>
    <row r="64" spans="2:6" s="22" customFormat="1" x14ac:dyDescent="0.2">
      <c r="B64" s="25"/>
      <c r="C64" s="25"/>
      <c r="F64" s="21"/>
    </row>
    <row r="65" spans="2:6" s="22" customFormat="1" x14ac:dyDescent="0.2">
      <c r="B65" s="25"/>
      <c r="C65" s="25"/>
      <c r="F65" s="21"/>
    </row>
    <row r="66" spans="2:6" s="22" customFormat="1" x14ac:dyDescent="0.2">
      <c r="B66" s="25"/>
      <c r="C66" s="25"/>
      <c r="F66" s="21"/>
    </row>
    <row r="67" spans="2:6" s="22" customFormat="1" x14ac:dyDescent="0.2">
      <c r="B67" s="25"/>
      <c r="C67" s="25"/>
      <c r="F67" s="21"/>
    </row>
    <row r="68" spans="2:6" s="22" customFormat="1" x14ac:dyDescent="0.2">
      <c r="B68" s="25"/>
      <c r="C68" s="25"/>
      <c r="F68" s="21"/>
    </row>
    <row r="69" spans="2:6" s="22" customFormat="1" x14ac:dyDescent="0.2">
      <c r="B69" s="25"/>
      <c r="C69" s="25"/>
      <c r="F69" s="21"/>
    </row>
    <row r="70" spans="2:6" s="22" customFormat="1" x14ac:dyDescent="0.2">
      <c r="B70" s="25"/>
      <c r="C70" s="25"/>
      <c r="F70" s="21"/>
    </row>
    <row r="71" spans="2:6" s="22" customFormat="1" x14ac:dyDescent="0.2">
      <c r="B71" s="25"/>
      <c r="C71" s="25"/>
      <c r="F71" s="21"/>
    </row>
    <row r="72" spans="2:6" s="22" customFormat="1" x14ac:dyDescent="0.2">
      <c r="B72" s="25"/>
      <c r="C72" s="25"/>
      <c r="F72" s="21"/>
    </row>
    <row r="73" spans="2:6" s="22" customFormat="1" x14ac:dyDescent="0.2">
      <c r="B73" s="25"/>
      <c r="C73" s="25"/>
      <c r="F73" s="21"/>
    </row>
    <row r="74" spans="2:6" s="22" customFormat="1" x14ac:dyDescent="0.2">
      <c r="B74" s="25"/>
      <c r="C74" s="25"/>
      <c r="F74" s="21"/>
    </row>
    <row r="75" spans="2:6" s="22" customFormat="1" x14ac:dyDescent="0.2">
      <c r="B75" s="25"/>
      <c r="C75" s="25"/>
      <c r="F75" s="21"/>
    </row>
    <row r="76" spans="2:6" s="22" customFormat="1" x14ac:dyDescent="0.2">
      <c r="B76" s="25"/>
      <c r="C76" s="25"/>
      <c r="F76" s="21"/>
    </row>
    <row r="77" spans="2:6" s="22" customFormat="1" x14ac:dyDescent="0.2">
      <c r="B77" s="25"/>
      <c r="C77" s="25"/>
      <c r="F77" s="21"/>
    </row>
    <row r="78" spans="2:6" s="22" customFormat="1" x14ac:dyDescent="0.2">
      <c r="B78" s="25"/>
      <c r="C78" s="25"/>
      <c r="F78" s="21"/>
    </row>
    <row r="79" spans="2:6" s="22" customFormat="1" x14ac:dyDescent="0.2">
      <c r="B79" s="25"/>
      <c r="C79" s="25"/>
      <c r="F79" s="21"/>
    </row>
  </sheetData>
  <sheetProtection password="DADE" sheet="1" objects="1" scenarios="1" selectLockedCells="1"/>
  <protectedRanges>
    <protectedRange sqref="D14:D16 D24 D26 D28 D30 D32 K5:K6 D5:D6 D8:D11" name="Eingabefelder"/>
  </protectedRanges>
  <mergeCells count="17">
    <mergeCell ref="B37:L37"/>
    <mergeCell ref="B16:C16"/>
    <mergeCell ref="B17:C17"/>
    <mergeCell ref="K22:K23"/>
    <mergeCell ref="B22:B23"/>
    <mergeCell ref="C22:C23"/>
    <mergeCell ref="G22:H22"/>
    <mergeCell ref="D22:E23"/>
    <mergeCell ref="J22:J23"/>
    <mergeCell ref="B14:C14"/>
    <mergeCell ref="B15:C15"/>
    <mergeCell ref="B5:C5"/>
    <mergeCell ref="G2:L3"/>
    <mergeCell ref="H5:J5"/>
    <mergeCell ref="H6:J6"/>
    <mergeCell ref="B9:C9"/>
    <mergeCell ref="B6:C6"/>
  </mergeCells>
  <conditionalFormatting sqref="D17">
    <cfRule type="cellIs" dxfId="1" priority="3" operator="greaterThan">
      <formula>$D$16</formula>
    </cfRule>
  </conditionalFormatting>
  <conditionalFormatting sqref="K17:K19">
    <cfRule type="cellIs" dxfId="0" priority="1" operator="greaterThan">
      <formula>4201.68</formula>
    </cfRule>
  </conditionalFormatting>
  <dataValidations count="4">
    <dataValidation type="list" allowBlank="1" showInputMessage="1" showErrorMessage="1" sqref="D6">
      <formula1>Typ_Antragsteller</formula1>
    </dataValidation>
    <dataValidation type="list" allowBlank="1" showInputMessage="1" sqref="K6">
      <formula1>MWSt</formula1>
    </dataValidation>
    <dataValidation type="list" allowBlank="1" showInputMessage="1" showErrorMessage="1" sqref="D14:D15">
      <formula1>Module</formula1>
    </dataValidation>
    <dataValidation type="list" allowBlank="1" showInputMessage="1" showErrorMessage="1" sqref="B24 B26">
      <formula1>Jahr</formula1>
    </dataValidation>
  </dataValidations>
  <pageMargins left="0.19685039370078741" right="0.23622047244094491" top="0.55118110236220474" bottom="0.43307086614173229" header="0.15748031496062992" footer="0.15748031496062992"/>
  <pageSetup paperSize="9" scale="81" fitToHeight="2" orientation="landscape" cellComments="asDisplayed" r:id="rId1"/>
  <headerFooter>
    <oddHeader>&amp;LFormular SAE 209: Initialberatung Effiziente Mobilität&amp;C&amp;A</oddHeader>
    <oddFooter>&amp;L&amp;F&amp;R&amp;P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Z151"/>
  <sheetViews>
    <sheetView zoomScale="85" zoomScaleNormal="85" zoomScaleSheetLayoutView="100" workbookViewId="0">
      <selection activeCell="B2" sqref="B2:G27"/>
    </sheetView>
  </sheetViews>
  <sheetFormatPr baseColWidth="10" defaultColWidth="10" defaultRowHeight="12.75" x14ac:dyDescent="0.2"/>
  <cols>
    <col min="1" max="1" width="1.5" style="6" customWidth="1"/>
    <col min="2" max="2" width="51.625" style="11" customWidth="1"/>
    <col min="3" max="5" width="12.625" style="11" customWidth="1"/>
    <col min="6" max="6" width="12.625" style="6" customWidth="1"/>
    <col min="7" max="7" width="12.625" style="11" customWidth="1"/>
    <col min="8" max="8" width="3.625" style="6" customWidth="1"/>
    <col min="9" max="52" width="10" style="6"/>
    <col min="53" max="16384" width="10" style="11"/>
  </cols>
  <sheetData>
    <row r="1" spans="1:52" s="6" customFormat="1" ht="14.25" x14ac:dyDescent="0.2">
      <c r="B1" s="7"/>
    </row>
    <row r="2" spans="1:52" s="6" customFormat="1" ht="45" customHeight="1" x14ac:dyDescent="0.25">
      <c r="B2" s="48" t="s">
        <v>19</v>
      </c>
      <c r="C2" s="48"/>
      <c r="D2" s="48"/>
      <c r="E2" s="48"/>
      <c r="F2" s="48"/>
      <c r="G2" s="48"/>
    </row>
    <row r="3" spans="1:52" s="6" customFormat="1" ht="18" x14ac:dyDescent="0.25">
      <c r="D3" s="8"/>
      <c r="E3" s="8"/>
      <c r="F3" s="8"/>
      <c r="G3" s="8"/>
    </row>
    <row r="4" spans="1:52" s="6" customFormat="1" x14ac:dyDescent="0.2">
      <c r="B4" s="13" t="s">
        <v>17</v>
      </c>
      <c r="C4" s="14">
        <v>44568</v>
      </c>
      <c r="D4" s="13"/>
      <c r="E4" s="13"/>
      <c r="F4" s="13"/>
      <c r="G4" s="13"/>
    </row>
    <row r="5" spans="1:52" s="6" customFormat="1" x14ac:dyDescent="0.2"/>
    <row r="6" spans="1:52" s="10" customFormat="1" x14ac:dyDescent="0.2">
      <c r="A6" s="9"/>
      <c r="B6" s="9"/>
      <c r="C6" s="49"/>
      <c r="D6" s="49"/>
      <c r="E6" s="49"/>
      <c r="F6" s="3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2" x14ac:dyDescent="0.2">
      <c r="B7" s="50" t="s">
        <v>20</v>
      </c>
      <c r="C7" s="50"/>
      <c r="D7" s="50"/>
      <c r="E7" s="50"/>
      <c r="F7" s="50"/>
      <c r="G7" s="50"/>
    </row>
    <row r="8" spans="1:52" ht="9" customHeight="1" x14ac:dyDescent="0.2">
      <c r="B8" s="34"/>
      <c r="C8" s="34"/>
      <c r="D8" s="34"/>
      <c r="E8" s="34"/>
      <c r="F8" s="34"/>
      <c r="G8" s="34"/>
    </row>
    <row r="9" spans="1:52" x14ac:dyDescent="0.2">
      <c r="B9" s="56" t="s">
        <v>48</v>
      </c>
      <c r="C9" s="56"/>
      <c r="D9" s="56"/>
      <c r="E9" s="56"/>
      <c r="F9" s="56"/>
      <c r="G9" s="56"/>
    </row>
    <row r="10" spans="1:52" ht="15" customHeight="1" x14ac:dyDescent="0.2">
      <c r="B10" s="51"/>
      <c r="C10" s="53" t="s">
        <v>42</v>
      </c>
      <c r="D10" s="53"/>
      <c r="E10" s="53"/>
      <c r="F10" s="53"/>
      <c r="G10" s="53"/>
    </row>
    <row r="11" spans="1:52" x14ac:dyDescent="0.2">
      <c r="B11" s="52"/>
      <c r="C11" s="41" t="s">
        <v>37</v>
      </c>
      <c r="D11" s="42" t="s">
        <v>50</v>
      </c>
      <c r="E11" s="41" t="s">
        <v>49</v>
      </c>
      <c r="F11" s="43" t="s">
        <v>38</v>
      </c>
      <c r="G11" s="43" t="s">
        <v>39</v>
      </c>
    </row>
    <row r="12" spans="1:52" x14ac:dyDescent="0.2">
      <c r="B12" s="37" t="s">
        <v>40</v>
      </c>
      <c r="C12" s="44">
        <v>5</v>
      </c>
      <c r="D12" s="44">
        <v>6</v>
      </c>
      <c r="E12" s="44">
        <v>10</v>
      </c>
      <c r="F12" s="44">
        <v>12</v>
      </c>
      <c r="G12" s="44">
        <v>14</v>
      </c>
    </row>
    <row r="13" spans="1:52" x14ac:dyDescent="0.2">
      <c r="B13" s="37" t="s">
        <v>43</v>
      </c>
      <c r="C13" s="44">
        <v>2</v>
      </c>
      <c r="D13" s="44">
        <v>3</v>
      </c>
      <c r="E13" s="44">
        <v>4</v>
      </c>
      <c r="F13" s="44">
        <v>5</v>
      </c>
      <c r="G13" s="44">
        <v>6</v>
      </c>
    </row>
    <row r="14" spans="1:52" ht="15" customHeight="1" x14ac:dyDescent="0.2">
      <c r="B14" s="35"/>
      <c r="C14" s="53" t="s">
        <v>45</v>
      </c>
      <c r="D14" s="53"/>
      <c r="E14" s="53"/>
      <c r="F14" s="53"/>
      <c r="G14" s="53"/>
    </row>
    <row r="15" spans="1:52" s="6" customFormat="1" x14ac:dyDescent="0.2">
      <c r="B15" s="40"/>
      <c r="C15" s="43">
        <v>50</v>
      </c>
      <c r="D15" s="43" t="s">
        <v>51</v>
      </c>
      <c r="E15" s="43" t="s">
        <v>52</v>
      </c>
      <c r="F15" s="45" t="s">
        <v>53</v>
      </c>
      <c r="G15" s="43" t="s">
        <v>44</v>
      </c>
    </row>
    <row r="16" spans="1:52" ht="38.25" x14ac:dyDescent="0.2">
      <c r="B16" s="46" t="s">
        <v>56</v>
      </c>
      <c r="C16" s="44">
        <v>8</v>
      </c>
      <c r="D16" s="44">
        <v>9</v>
      </c>
      <c r="E16" s="44">
        <v>11</v>
      </c>
      <c r="F16" s="44">
        <v>13</v>
      </c>
      <c r="G16" s="44">
        <v>15</v>
      </c>
    </row>
    <row r="17" spans="2:8" ht="15" customHeight="1" x14ac:dyDescent="0.2">
      <c r="B17" s="35"/>
      <c r="C17" s="53" t="s">
        <v>46</v>
      </c>
      <c r="D17" s="53"/>
      <c r="E17" s="53"/>
      <c r="F17" s="53"/>
      <c r="G17" s="53"/>
    </row>
    <row r="18" spans="2:8" x14ac:dyDescent="0.2">
      <c r="B18" s="40"/>
      <c r="C18" s="43" t="s">
        <v>47</v>
      </c>
      <c r="D18" s="45" t="s">
        <v>54</v>
      </c>
      <c r="E18" s="45" t="s">
        <v>55</v>
      </c>
      <c r="F18" s="43" t="s">
        <v>57</v>
      </c>
      <c r="G18" s="39"/>
    </row>
    <row r="19" spans="2:8" ht="25.5" x14ac:dyDescent="0.2">
      <c r="B19" s="37" t="s">
        <v>41</v>
      </c>
      <c r="C19" s="44">
        <v>4</v>
      </c>
      <c r="D19" s="44">
        <v>5</v>
      </c>
      <c r="E19" s="44">
        <v>7</v>
      </c>
      <c r="F19" s="44">
        <v>8</v>
      </c>
      <c r="G19" s="38"/>
    </row>
    <row r="20" spans="2:8" s="6" customFormat="1" x14ac:dyDescent="0.2">
      <c r="H20" s="16"/>
    </row>
    <row r="21" spans="2:8" s="6" customFormat="1" ht="13.5" thickBot="1" x14ac:dyDescent="0.25">
      <c r="H21" s="33"/>
    </row>
    <row r="22" spans="2:8" s="6" customFormat="1" ht="15.75" thickBot="1" x14ac:dyDescent="0.25">
      <c r="B22" s="57" t="s">
        <v>27</v>
      </c>
      <c r="C22" s="58"/>
      <c r="D22" s="17"/>
      <c r="E22" s="17"/>
      <c r="F22" s="17"/>
      <c r="G22" s="17"/>
      <c r="H22" s="17"/>
    </row>
    <row r="23" spans="2:8" s="6" customFormat="1" ht="13.5" thickBot="1" x14ac:dyDescent="0.25">
      <c r="B23" s="12" t="s">
        <v>21</v>
      </c>
      <c r="C23" s="15">
        <v>714</v>
      </c>
      <c r="H23" s="33"/>
    </row>
    <row r="24" spans="2:8" s="6" customFormat="1" x14ac:dyDescent="0.2"/>
    <row r="25" spans="2:8" s="6" customFormat="1" x14ac:dyDescent="0.2">
      <c r="B25" s="54" t="s">
        <v>68</v>
      </c>
      <c r="C25" s="55"/>
      <c r="D25" s="55"/>
      <c r="E25" s="55"/>
      <c r="F25" s="55"/>
      <c r="G25" s="55"/>
    </row>
    <row r="26" spans="2:8" s="6" customFormat="1" x14ac:dyDescent="0.2"/>
    <row r="27" spans="2:8" s="6" customFormat="1" x14ac:dyDescent="0.2"/>
    <row r="28" spans="2:8" s="6" customFormat="1" x14ac:dyDescent="0.2"/>
    <row r="29" spans="2:8" s="6" customFormat="1" x14ac:dyDescent="0.2"/>
    <row r="30" spans="2:8" s="6" customFormat="1" x14ac:dyDescent="0.2"/>
    <row r="31" spans="2:8" s="6" customFormat="1" x14ac:dyDescent="0.2"/>
    <row r="32" spans="2:8" s="6" customFormat="1" x14ac:dyDescent="0.2">
      <c r="B32" s="33"/>
      <c r="C32" s="33"/>
      <c r="D32" s="33"/>
      <c r="E32" s="33"/>
      <c r="F32" s="33"/>
      <c r="G32" s="33"/>
    </row>
    <row r="33" spans="2:7" s="6" customFormat="1" x14ac:dyDescent="0.2">
      <c r="B33" s="55"/>
      <c r="C33" s="55"/>
      <c r="D33" s="55"/>
      <c r="E33" s="55"/>
      <c r="F33" s="55"/>
      <c r="G33" s="55"/>
    </row>
    <row r="34" spans="2:7" s="6" customFormat="1" x14ac:dyDescent="0.2"/>
    <row r="35" spans="2:7" s="6" customFormat="1" x14ac:dyDescent="0.2"/>
    <row r="36" spans="2:7" s="6" customFormat="1" x14ac:dyDescent="0.2"/>
    <row r="37" spans="2:7" s="6" customFormat="1" x14ac:dyDescent="0.2"/>
    <row r="38" spans="2:7" s="6" customFormat="1" x14ac:dyDescent="0.2"/>
    <row r="39" spans="2:7" s="6" customFormat="1" x14ac:dyDescent="0.2"/>
    <row r="40" spans="2:7" s="6" customFormat="1" x14ac:dyDescent="0.2"/>
    <row r="41" spans="2:7" s="6" customFormat="1" x14ac:dyDescent="0.2"/>
    <row r="42" spans="2:7" s="6" customFormat="1" x14ac:dyDescent="0.2"/>
    <row r="43" spans="2:7" s="6" customFormat="1" x14ac:dyDescent="0.2"/>
    <row r="44" spans="2:7" s="6" customFormat="1" x14ac:dyDescent="0.2"/>
    <row r="45" spans="2:7" s="6" customFormat="1" x14ac:dyDescent="0.2"/>
    <row r="46" spans="2:7" s="6" customFormat="1" x14ac:dyDescent="0.2"/>
    <row r="47" spans="2:7" s="6" customFormat="1" x14ac:dyDescent="0.2"/>
    <row r="48" spans="2:7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</sheetData>
  <mergeCells count="11">
    <mergeCell ref="B25:G25"/>
    <mergeCell ref="B33:G33"/>
    <mergeCell ref="C17:G17"/>
    <mergeCell ref="B9:G9"/>
    <mergeCell ref="B22:C22"/>
    <mergeCell ref="C14:G14"/>
    <mergeCell ref="B2:G2"/>
    <mergeCell ref="C6:E6"/>
    <mergeCell ref="B7:G7"/>
    <mergeCell ref="B10:B11"/>
    <mergeCell ref="C10:G10"/>
  </mergeCells>
  <pageMargins left="0.19685039370078741" right="0.23622047244094491" top="0.35433070866141736" bottom="0.43307086614173229" header="0.15748031496062992" footer="0.15748031496062992"/>
  <pageSetup paperSize="9" orientation="landscape" r:id="rId1"/>
  <headerFooter>
    <oddHeader>&amp;LFormular SAE 209: Initialberatung Effiziente Mobilität&amp;C&amp;A</oddHeader>
    <oddFooter>&amp;L&amp;F&amp;R&amp;P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/>
  </sheetViews>
  <sheetFormatPr baseColWidth="10" defaultRowHeight="12.75" x14ac:dyDescent="0.2"/>
  <cols>
    <col min="1" max="1" width="25.5" customWidth="1"/>
    <col min="2" max="2" width="29.25" bestFit="1" customWidth="1"/>
  </cols>
  <sheetData>
    <row r="1" spans="1:4" x14ac:dyDescent="0.2">
      <c r="A1" t="s">
        <v>63</v>
      </c>
      <c r="B1" s="18" t="s">
        <v>10</v>
      </c>
      <c r="C1" t="s">
        <v>9</v>
      </c>
      <c r="D1" t="s">
        <v>3</v>
      </c>
    </row>
    <row r="2" spans="1:4" x14ac:dyDescent="0.2">
      <c r="A2" t="s">
        <v>61</v>
      </c>
      <c r="B2" t="s">
        <v>24</v>
      </c>
      <c r="C2" s="26">
        <v>0</v>
      </c>
      <c r="D2">
        <v>2022</v>
      </c>
    </row>
    <row r="3" spans="1:4" x14ac:dyDescent="0.2">
      <c r="A3" t="s">
        <v>62</v>
      </c>
      <c r="B3" t="s">
        <v>23</v>
      </c>
      <c r="C3" s="26">
        <v>7.0000000000000007E-2</v>
      </c>
      <c r="D3">
        <v>2023</v>
      </c>
    </row>
    <row r="4" spans="1:4" x14ac:dyDescent="0.2">
      <c r="B4" t="s">
        <v>25</v>
      </c>
      <c r="C4" s="26">
        <v>0.19</v>
      </c>
      <c r="D4">
        <v>2024</v>
      </c>
    </row>
    <row r="5" spans="1:4" x14ac:dyDescent="0.2">
      <c r="B5" t="s">
        <v>26</v>
      </c>
    </row>
    <row r="6" spans="1:4" x14ac:dyDescent="0.2">
      <c r="B6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Kalkulation zwf Kosten</vt:lpstr>
      <vt:lpstr>Bemessungsgrundlage zwf Kos</vt:lpstr>
      <vt:lpstr>Listen</vt:lpstr>
      <vt:lpstr>'Bemessungsgrundlage zwf Kos'!Druckbereich</vt:lpstr>
      <vt:lpstr>'Kalkulation zwf Kosten'!Druckbereich</vt:lpstr>
      <vt:lpstr>Jahr</vt:lpstr>
      <vt:lpstr>Module</vt:lpstr>
      <vt:lpstr>MWSt</vt:lpstr>
      <vt:lpstr>Typ_Antragsteller</vt:lpstr>
    </vt:vector>
  </TitlesOfParts>
  <Company>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k005866</dc:creator>
  <cp:lastModifiedBy>Thieme-Czach, Stefan</cp:lastModifiedBy>
  <cp:lastPrinted>2022-01-07T14:55:51Z</cp:lastPrinted>
  <dcterms:created xsi:type="dcterms:W3CDTF">2014-08-26T05:21:57Z</dcterms:created>
  <dcterms:modified xsi:type="dcterms:W3CDTF">2022-02-14T11:21:12Z</dcterms:modified>
</cp:coreProperties>
</file>