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G:\Daten\06_Förderung_Land+Bund\1_Landesförderung\08_EFRE 2007-2021\Formulare_SAENA\"/>
    </mc:Choice>
  </mc:AlternateContent>
  <xr:revisionPtr revIDLastSave="0" documentId="13_ncr:1_{E3CC9972-3A20-49BD-81D5-34A009BE6129}" xr6:coauthVersionLast="47" xr6:coauthVersionMax="47" xr10:uidLastSave="{00000000-0000-0000-0000-000000000000}"/>
  <bookViews>
    <workbookView xWindow="-120" yWindow="-120" windowWidth="29040" windowHeight="17640" xr2:uid="{00000000-000D-0000-FFFF-FFFF00000000}"/>
  </bookViews>
  <sheets>
    <sheet name="CO2 Indikator GGV"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3" l="1"/>
  <c r="D21" i="3"/>
  <c r="F32" i="3"/>
  <c r="G31" i="3"/>
  <c r="C32" i="3"/>
  <c r="D31" i="3"/>
  <c r="D30" i="3"/>
  <c r="G30" i="3"/>
  <c r="G27" i="3"/>
  <c r="D27" i="3"/>
  <c r="G26" i="3" l="1"/>
  <c r="D26" i="3" l="1"/>
  <c r="G29" i="3"/>
  <c r="D29" i="3"/>
  <c r="G28" i="3"/>
  <c r="D28" i="3"/>
  <c r="G25" i="3"/>
  <c r="D25" i="3"/>
  <c r="G24" i="3"/>
  <c r="D24" i="3"/>
  <c r="G23" i="3"/>
  <c r="D23" i="3"/>
  <c r="G22" i="3"/>
  <c r="D22" i="3"/>
  <c r="G20" i="3"/>
  <c r="D20" i="3"/>
  <c r="G19" i="3"/>
  <c r="D19" i="3"/>
  <c r="G18" i="3"/>
  <c r="D18" i="3"/>
  <c r="G17" i="3"/>
  <c r="D17" i="3"/>
  <c r="G16" i="3"/>
  <c r="G32" i="3" s="1"/>
  <c r="D16" i="3"/>
  <c r="D32" i="3" s="1"/>
  <c r="C36" i="3" l="1"/>
  <c r="C37" i="3" s="1"/>
</calcChain>
</file>

<file path=xl/sharedStrings.xml><?xml version="1.0" encoding="utf-8"?>
<sst xmlns="http://schemas.openxmlformats.org/spreadsheetml/2006/main" count="45" uniqueCount="42">
  <si>
    <t>Antragsteller:</t>
  </si>
  <si>
    <t>[g/kWh ]</t>
  </si>
  <si>
    <t>[kWh/a ]</t>
  </si>
  <si>
    <t>Erdgas H - Heizwert Hi</t>
  </si>
  <si>
    <t xml:space="preserve">Flüssiggas </t>
  </si>
  <si>
    <t xml:space="preserve">Steinkohle </t>
  </si>
  <si>
    <t>Energieträger</t>
  </si>
  <si>
    <r>
      <t>CO</t>
    </r>
    <r>
      <rPr>
        <b/>
        <vertAlign val="subscript"/>
        <sz val="10"/>
        <rFont val="Verdana"/>
        <family val="2"/>
      </rPr>
      <t>2</t>
    </r>
    <r>
      <rPr>
        <b/>
        <sz val="10"/>
        <rFont val="Verdana"/>
        <family val="2"/>
      </rPr>
      <t>-Faktor 
des Energieträgers</t>
    </r>
  </si>
  <si>
    <r>
      <t xml:space="preserve">Endenergieeinsatz 
</t>
    </r>
    <r>
      <rPr>
        <b/>
        <u/>
        <sz val="10"/>
        <rFont val="Verdana"/>
        <family val="2"/>
      </rPr>
      <t>vor der</t>
    </r>
    <r>
      <rPr>
        <b/>
        <sz val="10"/>
        <rFont val="Verdana"/>
        <family val="2"/>
      </rPr>
      <t xml:space="preserve"> Maßnahme</t>
    </r>
  </si>
  <si>
    <r>
      <t>Treibhausgas-Emissionen 
vor der Maßnahme
in CO</t>
    </r>
    <r>
      <rPr>
        <b/>
        <vertAlign val="subscript"/>
        <sz val="10"/>
        <rFont val="Verdana"/>
        <family val="2"/>
      </rPr>
      <t>2-Äquivalenten</t>
    </r>
  </si>
  <si>
    <r>
      <t>Treibhausgas-Emissionen 
nach der Umsetzung
in CO</t>
    </r>
    <r>
      <rPr>
        <b/>
        <vertAlign val="subscript"/>
        <sz val="10"/>
        <rFont val="Verdana"/>
        <family val="2"/>
      </rPr>
      <t>2-Äquivalenten</t>
    </r>
  </si>
  <si>
    <t>Strom - Bezug allgemein</t>
  </si>
  <si>
    <t xml:space="preserve">Heizöl, leicht  </t>
  </si>
  <si>
    <t>Braunkohle</t>
  </si>
  <si>
    <t>Biogas - Bezug allgemein</t>
  </si>
  <si>
    <t>Quelle:  Umweltbundesamt (2022): Kohlendioxid-Emissionsfaktoren für die deutsche Berichterstattung atmosphärischer Emissionen, 1990 - 2021; Umweltbundesamt (2023): CO₂-Emissionen pro Kilowattstunde Strom stiegen in 2022 sowie kfW (2023): Infoblatt CO2-Faktoren des Bundesförderung für Energie- und Ressourceneffizienz in der Wirtschaft</t>
  </si>
  <si>
    <r>
      <t>Die CO</t>
    </r>
    <r>
      <rPr>
        <vertAlign val="subscript"/>
        <sz val="10"/>
        <rFont val="Verdana"/>
        <family val="2"/>
      </rPr>
      <t>2</t>
    </r>
    <r>
      <rPr>
        <sz val="10"/>
        <rFont val="Verdana"/>
        <family val="2"/>
      </rPr>
      <t>-Faktoren beziehen sich auf den Heizwert. Liegt der Verbrauch der Brennstoffe brennwertbezogen vor, ist dieser vorab umzurechnen.</t>
    </r>
  </si>
  <si>
    <t>Summe</t>
  </si>
  <si>
    <r>
      <t>Minderung der Treibhausgasemissionen 
in CO</t>
    </r>
    <r>
      <rPr>
        <vertAlign val="subscript"/>
        <sz val="10"/>
        <rFont val="Verdana"/>
        <family val="2"/>
      </rPr>
      <t>2</t>
    </r>
    <r>
      <rPr>
        <sz val="10"/>
        <rFont val="Verdana"/>
        <family val="2"/>
      </rPr>
      <t>-Äquivalenten</t>
    </r>
  </si>
  <si>
    <t xml:space="preserve">1. Endenergieeinsatz </t>
  </si>
  <si>
    <t xml:space="preserve"> [kg/a]</t>
  </si>
  <si>
    <r>
      <t xml:space="preserve">Endenergiebedarf
</t>
    </r>
    <r>
      <rPr>
        <b/>
        <u/>
        <sz val="10"/>
        <rFont val="Verdana"/>
        <family val="2"/>
      </rPr>
      <t>nach der</t>
    </r>
    <r>
      <rPr>
        <b/>
        <sz val="10"/>
        <rFont val="Verdana"/>
        <family val="2"/>
      </rPr>
      <t xml:space="preserve"> Umsetzung
(Vorausberechnung)</t>
    </r>
  </si>
  <si>
    <t>Vorhabensbezeichnung</t>
  </si>
  <si>
    <t>Biomasse auf Holzbasis, trocken</t>
  </si>
  <si>
    <r>
      <t>Biomasse - Eigenverbrauch pflanzlicher Rest- und Abfallstoffe</t>
    </r>
    <r>
      <rPr>
        <vertAlign val="superscript"/>
        <sz val="10"/>
        <rFont val="Verdana"/>
        <family val="2"/>
      </rPr>
      <t>3,4</t>
    </r>
  </si>
  <si>
    <r>
      <t>Biomasse - aus eigenen Kurzumtriebsplantagen bzw. 
eigener nachhaltiger Waldbewirtschaftung</t>
    </r>
    <r>
      <rPr>
        <vertAlign val="superscript"/>
        <sz val="10"/>
        <rFont val="Verdana"/>
        <family val="2"/>
      </rPr>
      <t>5</t>
    </r>
  </si>
  <si>
    <r>
      <rPr>
        <vertAlign val="superscript"/>
        <sz val="8"/>
        <rFont val="Verdana"/>
        <family val="2"/>
      </rPr>
      <t xml:space="preserve">3 </t>
    </r>
    <r>
      <rPr>
        <sz val="8"/>
        <rFont val="Verdana"/>
        <family val="2"/>
      </rPr>
      <t>Nur bei Nutzung, der am Standort entstehenden Rest- und Abfallstoffen aus der Verarbeitung von Biomasse zulässig; ausgeschlossen bei bilanziellem Bezug der Biomasse. 
Bei eigengenutzter Biomasse ist eine Bilanzierung der Erzeugung und Nutzung durchzuführen und als Nachweis mitzuliefern.</t>
    </r>
  </si>
  <si>
    <r>
      <rPr>
        <vertAlign val="superscript"/>
        <sz val="8"/>
        <rFont val="Verdana"/>
        <family val="2"/>
      </rPr>
      <t xml:space="preserve">4 </t>
    </r>
    <r>
      <rPr>
        <sz val="8"/>
        <rFont val="Verdana"/>
        <family val="2"/>
      </rPr>
      <t>pflanzliche Rest- und Abfallstoffe beinhalten: Landschaftspflegereste von privaten, kommunalen Siedlungs- und Naturschutzflächen, Straßenbegleitgrün, Stroh und strohähnliche Biomasse (ausgedroschene und trockene Halme und deren Blätter (Spelzen) sowie Schadgetreide/Ernterückstände), Altholz der Altholzkategorie A I: naturbelassenes oder lediglich mechanisch bearbeitetes Altholz, das bei seiner Verwendung nicht mehr als unerheblich mit holzfremden Stoffen verunreinigt wurde, bspw. Restholz inklusive Rinde aus der industriellen Verarbeitung, Altholz der Altholzkategorie A II: verleimtes, gestrichenes, beschichtetes, lackiertes oder anderweitig behandeltes Altholz ohne halogenorganische Verbindungen in der Beschichtung und ohne Holzschutzmittel, Treibgut aus Gewässerpflege, Feste industrielle Substrate (Schalen, Hülsen, Trester), Sägerestholz (Späne, Schwarten, Spreißel), pflanzliche Abfall- und Reststoffe aus der Nahrungsmittelindustrie</t>
    </r>
  </si>
  <si>
    <r>
      <rPr>
        <vertAlign val="superscript"/>
        <sz val="8"/>
        <rFont val="Verdana"/>
        <family val="2"/>
      </rPr>
      <t>5</t>
    </r>
    <r>
      <rPr>
        <sz val="8"/>
        <rFont val="Verdana"/>
        <family val="2"/>
      </rPr>
      <t xml:space="preserve"> Kurzumtriebsplantagen, dürfen nicht auf Flächen, die Naturschutzzwecken dienen angelegt worden sein oder angelegt werden.  Die Ernte der Biomasse darf nur aus eigenen Kurzumtriebsplantagen oder eigenem Wald oder im Gebiet der eigenen Kommune erfolgen (kein Zukauf außerhalb des Gebietes der eigenen Kommune zulässig). Die Ernte von Holz aus der Waldbewirtschaftung hat nachhaltig zu erfolgen. 
</t>
    </r>
  </si>
  <si>
    <t>Wasserstoff - erneuerbar</t>
  </si>
  <si>
    <t>Wasserstoff - kohlenstoffarm</t>
  </si>
  <si>
    <t>[t/a]</t>
  </si>
  <si>
    <t>[kg/a]</t>
  </si>
  <si>
    <t>Strom - Verbrauch von PV-Strom im Gebäude aus GGV Anlage</t>
  </si>
  <si>
    <r>
      <t>Strom - Umstellung von bisher fossilen Energieträger</t>
    </r>
    <r>
      <rPr>
        <vertAlign val="superscript"/>
        <sz val="10"/>
        <rFont val="Verdana"/>
        <family val="2"/>
      </rPr>
      <t>1</t>
    </r>
  </si>
  <si>
    <r>
      <t>Fernwärme</t>
    </r>
    <r>
      <rPr>
        <vertAlign val="superscript"/>
        <sz val="10"/>
        <rFont val="Verdana"/>
        <family val="2"/>
      </rPr>
      <t>2</t>
    </r>
  </si>
  <si>
    <t>2. Nachweis der absoluten Reduzierung von Treibhausgasemissionen</t>
  </si>
  <si>
    <r>
      <rPr>
        <vertAlign val="superscript"/>
        <sz val="8"/>
        <rFont val="Verdana"/>
        <family val="2"/>
      </rPr>
      <t>1</t>
    </r>
    <r>
      <rPr>
        <sz val="8"/>
        <rFont val="Verdana"/>
        <family val="2"/>
      </rPr>
      <t xml:space="preserve"> Bei Umstellung der Energieträgernutzung von fossilen Energieträger auf Strom, ausschließlich zur Bilanzierung des umstellungsbedingten Strom-Mehrverbrauchs. Der CO2-Faktor wird bilanziell als niedriger angenommen, da im Zeitraum der Wirksamkeit der Effizienzmaßnahme davon ausgegangen wird, dass sich der Anteil an erneuerbaren Energien deutlich erhöht.</t>
    </r>
  </si>
  <si>
    <r>
      <rPr>
        <vertAlign val="superscript"/>
        <sz val="8"/>
        <rFont val="Verdana"/>
        <family val="2"/>
      </rPr>
      <t>2</t>
    </r>
    <r>
      <rPr>
        <sz val="8"/>
        <rFont val="Verdana"/>
        <family val="2"/>
      </rPr>
      <t xml:space="preserve"> Für die spezifischen Emissionen der Fernwärme ist der zuletzt publizierte CO2 Emissionsfaktor des Versorgers am Standort anzuwenden</t>
    </r>
  </si>
  <si>
    <t>Biogas - Eigenverbrauch von erneuerbaren</t>
  </si>
  <si>
    <t>Berechnung THG-Minderung für Vorhaben nach FRL EuK/2023 - gemeinschaftliche Gebäudeversorgung mit Strom aus Photovoltaikanlagen</t>
  </si>
  <si>
    <t>Formular: SAE_52001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</si>
</sst>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
    <numFmt numFmtId="165" formatCode="_-* #,##0.0_-;\-* #,##0.0_-;_-* &quot;-&quot;??_-;_-@_-"/>
  </numFmts>
  <fonts count="13" x14ac:knownFonts="1">
    <font>
      <sz val="10"/>
      <name val="Verdana"/>
    </font>
    <font>
      <sz val="10"/>
      <name val="Verdana"/>
      <family val="2"/>
    </font>
    <font>
      <sz val="8"/>
      <name val="Verdana"/>
      <family val="2"/>
    </font>
    <font>
      <b/>
      <sz val="10"/>
      <name val="Verdana"/>
      <family val="2"/>
    </font>
    <font>
      <sz val="10"/>
      <name val="Verdana"/>
      <family val="2"/>
    </font>
    <font>
      <sz val="10"/>
      <color rgb="FFFF0000"/>
      <name val="Verdana"/>
      <family val="2"/>
    </font>
    <font>
      <b/>
      <u/>
      <sz val="10"/>
      <name val="Verdana"/>
      <family val="2"/>
    </font>
    <font>
      <b/>
      <vertAlign val="subscript"/>
      <sz val="10"/>
      <name val="Verdana"/>
      <family val="2"/>
    </font>
    <font>
      <vertAlign val="superscript"/>
      <sz val="10"/>
      <name val="Verdana"/>
      <family val="2"/>
    </font>
    <font>
      <sz val="8"/>
      <name val="Verdana"/>
      <family val="2"/>
    </font>
    <font>
      <vertAlign val="superscript"/>
      <sz val="8"/>
      <name val="Verdana"/>
      <family val="2"/>
    </font>
    <font>
      <vertAlign val="subscript"/>
      <sz val="10"/>
      <name val="Verdana"/>
      <family val="2"/>
    </font>
    <font>
      <b/>
      <u/>
      <sz val="12"/>
      <name val="Verdana"/>
      <family val="2"/>
    </font>
  </fonts>
  <fills count="5">
    <fill>
      <patternFill patternType="none"/>
    </fill>
    <fill>
      <patternFill patternType="gray125"/>
    </fill>
    <fill>
      <patternFill patternType="solid">
        <fgColor indexed="43"/>
        <bgColor indexed="64"/>
      </patternFill>
    </fill>
    <fill>
      <patternFill patternType="solid">
        <fgColor theme="2"/>
        <bgColor indexed="64"/>
      </patternFill>
    </fill>
    <fill>
      <patternFill patternType="solid">
        <fgColor rgb="FFFFFF99"/>
        <bgColor indexed="64"/>
      </patternFill>
    </fill>
  </fills>
  <borders count="16">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65">
    <xf numFmtId="0" fontId="0" fillId="0" borderId="0" xfId="0"/>
    <xf numFmtId="0" fontId="0" fillId="0" borderId="0" xfId="0" applyBorder="1"/>
    <xf numFmtId="0" fontId="0" fillId="0" borderId="0" xfId="0" applyFill="1" applyBorder="1"/>
    <xf numFmtId="0" fontId="0" fillId="0" borderId="0" xfId="0" applyFill="1"/>
    <xf numFmtId="0" fontId="3" fillId="0" borderId="0" xfId="0" applyFont="1"/>
    <xf numFmtId="0" fontId="4" fillId="0" borderId="0" xfId="0" applyFont="1"/>
    <xf numFmtId="0" fontId="2" fillId="0" borderId="0" xfId="0" applyFont="1"/>
    <xf numFmtId="0" fontId="5" fillId="0" borderId="0" xfId="0" applyFont="1"/>
    <xf numFmtId="0" fontId="3" fillId="0" borderId="5" xfId="0" applyFont="1" applyBorder="1" applyAlignment="1">
      <alignment wrapText="1"/>
    </xf>
    <xf numFmtId="3" fontId="4" fillId="4" borderId="4" xfId="0" applyNumberFormat="1" applyFont="1" applyFill="1" applyBorder="1" applyAlignment="1">
      <alignment horizontal="center"/>
    </xf>
    <xf numFmtId="3" fontId="3" fillId="4" borderId="3" xfId="0" applyNumberFormat="1" applyFont="1" applyFill="1" applyBorder="1" applyAlignment="1">
      <alignment horizontal="center" wrapText="1"/>
    </xf>
    <xf numFmtId="0" fontId="3" fillId="0" borderId="3" xfId="0" applyFont="1" applyFill="1" applyBorder="1" applyAlignment="1">
      <alignment horizontal="center" wrapText="1"/>
    </xf>
    <xf numFmtId="0" fontId="4" fillId="0" borderId="14" xfId="0" applyFont="1" applyBorder="1" applyAlignment="1">
      <alignment horizontal="center"/>
    </xf>
    <xf numFmtId="0" fontId="3" fillId="3" borderId="1" xfId="0" applyFont="1" applyFill="1" applyBorder="1" applyAlignment="1">
      <alignment horizontal="center" wrapText="1"/>
    </xf>
    <xf numFmtId="0" fontId="4" fillId="3" borderId="2" xfId="0" applyFont="1" applyFill="1" applyBorder="1" applyAlignment="1">
      <alignment horizontal="center"/>
    </xf>
    <xf numFmtId="1" fontId="0" fillId="3" borderId="3" xfId="0" applyNumberFormat="1" applyFill="1" applyBorder="1" applyAlignment="1">
      <alignment horizontal="center"/>
    </xf>
    <xf numFmtId="1" fontId="0" fillId="3" borderId="14" xfId="0" applyNumberFormat="1" applyFill="1" applyBorder="1" applyAlignment="1">
      <alignment horizontal="center"/>
    </xf>
    <xf numFmtId="0" fontId="9" fillId="0" borderId="0" xfId="0" applyFont="1"/>
    <xf numFmtId="0" fontId="4" fillId="0" borderId="0" xfId="0" applyFont="1" applyBorder="1"/>
    <xf numFmtId="4" fontId="0" fillId="0" borderId="0" xfId="0" applyNumberFormat="1" applyBorder="1"/>
    <xf numFmtId="0" fontId="3" fillId="0" borderId="0" xfId="0" applyFont="1" applyFill="1" applyBorder="1"/>
    <xf numFmtId="0" fontId="3" fillId="0" borderId="6" xfId="0" applyFont="1" applyFill="1" applyBorder="1"/>
    <xf numFmtId="0" fontId="3" fillId="0" borderId="7" xfId="0" applyFont="1" applyBorder="1"/>
    <xf numFmtId="0" fontId="3" fillId="0" borderId="14" xfId="0" applyFont="1" applyBorder="1"/>
    <xf numFmtId="0" fontId="4" fillId="0" borderId="4" xfId="0" applyFont="1" applyBorder="1" applyAlignment="1">
      <alignment horizontal="center"/>
    </xf>
    <xf numFmtId="165" fontId="0" fillId="0" borderId="3" xfId="2" applyNumberFormat="1" applyFont="1" applyBorder="1"/>
    <xf numFmtId="165" fontId="0" fillId="0" borderId="14" xfId="2" applyNumberFormat="1" applyFont="1" applyBorder="1"/>
    <xf numFmtId="0" fontId="4" fillId="0" borderId="0" xfId="0" applyFont="1" applyFill="1" applyBorder="1" applyAlignment="1">
      <alignment wrapText="1"/>
    </xf>
    <xf numFmtId="0" fontId="12" fillId="0" borderId="0" xfId="0" applyFont="1"/>
    <xf numFmtId="0" fontId="4" fillId="0" borderId="1" xfId="0" applyFont="1" applyFill="1" applyBorder="1"/>
    <xf numFmtId="0" fontId="4" fillId="0" borderId="2" xfId="0" applyFont="1" applyFill="1" applyBorder="1"/>
    <xf numFmtId="0" fontId="0" fillId="0" borderId="2" xfId="0" applyFill="1" applyBorder="1"/>
    <xf numFmtId="0" fontId="1" fillId="0" borderId="2" xfId="0" applyFont="1" applyFill="1" applyBorder="1"/>
    <xf numFmtId="1" fontId="1" fillId="3" borderId="14" xfId="0" applyNumberFormat="1" applyFont="1" applyFill="1" applyBorder="1" applyAlignment="1">
      <alignment horizontal="center"/>
    </xf>
    <xf numFmtId="0" fontId="1" fillId="0" borderId="2" xfId="0" applyFont="1" applyFill="1" applyBorder="1" applyAlignment="1">
      <alignment wrapText="1"/>
    </xf>
    <xf numFmtId="43" fontId="0" fillId="0" borderId="12" xfId="2" applyNumberFormat="1" applyFont="1" applyBorder="1"/>
    <xf numFmtId="1" fontId="0" fillId="3" borderId="4" xfId="0" applyNumberFormat="1" applyFill="1" applyBorder="1" applyAlignment="1">
      <alignment horizontal="center"/>
    </xf>
    <xf numFmtId="165" fontId="0" fillId="0" borderId="4" xfId="2" applyNumberFormat="1" applyFont="1" applyBorder="1"/>
    <xf numFmtId="43" fontId="0" fillId="0" borderId="8" xfId="2" applyNumberFormat="1" applyFont="1" applyBorder="1"/>
    <xf numFmtId="0" fontId="3" fillId="0" borderId="0" xfId="0" applyFont="1" applyBorder="1"/>
    <xf numFmtId="1" fontId="0" fillId="0" borderId="0" xfId="0" applyNumberFormat="1" applyFill="1" applyBorder="1" applyAlignment="1">
      <alignment horizontal="center"/>
    </xf>
    <xf numFmtId="164" fontId="0" fillId="0" borderId="0" xfId="0" applyNumberFormat="1" applyFill="1" applyBorder="1" applyAlignment="1">
      <alignment horizontal="center"/>
    </xf>
    <xf numFmtId="43" fontId="0" fillId="0" borderId="0" xfId="0" applyNumberFormat="1" applyFill="1" applyBorder="1" applyAlignment="1">
      <alignment horizontal="center"/>
    </xf>
    <xf numFmtId="0" fontId="1" fillId="0" borderId="0" xfId="0" applyFont="1" applyBorder="1"/>
    <xf numFmtId="2" fontId="0" fillId="3" borderId="15" xfId="0" applyNumberFormat="1" applyFill="1" applyBorder="1" applyAlignment="1">
      <alignment horizontal="center" vertical="center"/>
    </xf>
    <xf numFmtId="3" fontId="0" fillId="3" borderId="3" xfId="0" applyNumberFormat="1" applyFill="1" applyBorder="1" applyAlignment="1">
      <alignment horizontal="center" vertical="center"/>
    </xf>
    <xf numFmtId="3" fontId="0" fillId="3" borderId="6" xfId="0" applyNumberFormat="1" applyFill="1" applyBorder="1" applyAlignment="1">
      <alignment horizontal="center"/>
    </xf>
    <xf numFmtId="3" fontId="0" fillId="3" borderId="10" xfId="0" applyNumberFormat="1" applyFill="1" applyBorder="1" applyAlignment="1">
      <alignment horizontal="center"/>
    </xf>
    <xf numFmtId="0" fontId="0" fillId="2" borderId="1" xfId="0" applyFill="1" applyBorder="1" applyProtection="1">
      <protection locked="0"/>
    </xf>
    <xf numFmtId="0" fontId="0" fillId="2" borderId="5" xfId="0" applyFill="1" applyBorder="1" applyProtection="1">
      <protection locked="0"/>
    </xf>
    <xf numFmtId="0" fontId="0" fillId="2" borderId="8" xfId="0" applyFill="1" applyBorder="1" applyProtection="1">
      <protection locked="0"/>
    </xf>
    <xf numFmtId="0" fontId="0" fillId="2" borderId="2" xfId="0" applyFill="1" applyBorder="1" applyProtection="1">
      <protection locked="0"/>
    </xf>
    <xf numFmtId="0" fontId="0" fillId="2" borderId="0" xfId="0" applyFill="1" applyBorder="1" applyProtection="1">
      <protection locked="0"/>
    </xf>
    <xf numFmtId="0" fontId="0" fillId="2" borderId="12" xfId="0" applyFill="1" applyBorder="1" applyProtection="1">
      <protection locked="0"/>
    </xf>
    <xf numFmtId="0" fontId="0" fillId="2" borderId="11" xfId="0" applyFill="1" applyBorder="1" applyProtection="1">
      <protection locked="0"/>
    </xf>
    <xf numFmtId="0" fontId="0" fillId="2" borderId="13" xfId="0" applyFill="1" applyBorder="1" applyProtection="1">
      <protection locked="0"/>
    </xf>
    <xf numFmtId="0" fontId="0" fillId="2" borderId="9" xfId="0" applyFill="1" applyBorder="1" applyProtection="1">
      <protection locked="0"/>
    </xf>
    <xf numFmtId="3" fontId="0" fillId="4" borderId="1" xfId="0" applyNumberFormat="1" applyFill="1" applyBorder="1" applyProtection="1">
      <protection locked="0"/>
    </xf>
    <xf numFmtId="3" fontId="0" fillId="4" borderId="2" xfId="0" applyNumberFormat="1" applyFill="1" applyBorder="1" applyProtection="1">
      <protection locked="0"/>
    </xf>
    <xf numFmtId="3" fontId="0" fillId="4" borderId="2" xfId="0" applyNumberFormat="1" applyFill="1" applyBorder="1" applyAlignment="1" applyProtection="1">
      <alignment horizontal="center"/>
      <protection locked="0"/>
    </xf>
    <xf numFmtId="3" fontId="0" fillId="4" borderId="3" xfId="0" applyNumberFormat="1" applyFill="1" applyBorder="1" applyProtection="1">
      <protection locked="0"/>
    </xf>
    <xf numFmtId="3" fontId="0" fillId="4" borderId="14" xfId="0" applyNumberFormat="1" applyFill="1" applyBorder="1" applyProtection="1">
      <protection locked="0"/>
    </xf>
    <xf numFmtId="3" fontId="0" fillId="4" borderId="4" xfId="0" applyNumberFormat="1" applyFill="1" applyBorder="1" applyProtection="1">
      <protection locked="0"/>
    </xf>
    <xf numFmtId="14" fontId="0" fillId="0" borderId="0" xfId="0" applyNumberFormat="1"/>
    <xf numFmtId="0" fontId="2" fillId="0" borderId="0" xfId="0" applyFont="1" applyAlignment="1">
      <alignment horizontal="left" wrapText="1"/>
    </xf>
  </cellXfs>
  <cellStyles count="3">
    <cellStyle name="Euro" xfId="1" xr:uid="{00000000-0005-0000-0000-000000000000}"/>
    <cellStyle name="Komma" xfId="2" builtinId="3"/>
    <cellStyle name="Standard"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7"/>
  <sheetViews>
    <sheetView tabSelected="1" zoomScale="70" zoomScaleNormal="70" workbookViewId="0">
      <selection activeCell="C16" sqref="C16"/>
    </sheetView>
  </sheetViews>
  <sheetFormatPr baseColWidth="10" defaultRowHeight="12.75" x14ac:dyDescent="0.2"/>
  <cols>
    <col min="1" max="1" width="54.75" customWidth="1"/>
    <col min="2" max="2" width="19.25" customWidth="1"/>
    <col min="3" max="3" width="23" customWidth="1"/>
    <col min="4" max="4" width="26.75" customWidth="1"/>
    <col min="5" max="5" width="4.625" customWidth="1"/>
    <col min="6" max="6" width="21.875" customWidth="1"/>
    <col min="7" max="7" width="29" customWidth="1"/>
    <col min="8" max="8" width="10.125" customWidth="1"/>
  </cols>
  <sheetData>
    <row r="1" spans="1:7" x14ac:dyDescent="0.2">
      <c r="A1" s="4" t="s">
        <v>40</v>
      </c>
      <c r="F1" s="63">
        <v>45967</v>
      </c>
    </row>
    <row r="2" spans="1:7" ht="13.5" thickBot="1" x14ac:dyDescent="0.25">
      <c r="A2" s="7" t="s">
        <v>41</v>
      </c>
    </row>
    <row r="3" spans="1:7" x14ac:dyDescent="0.2">
      <c r="A3" t="s">
        <v>0</v>
      </c>
      <c r="B3" s="48"/>
      <c r="C3" s="49"/>
      <c r="D3" s="49"/>
      <c r="E3" s="49"/>
      <c r="F3" s="50"/>
    </row>
    <row r="4" spans="1:7" x14ac:dyDescent="0.2">
      <c r="B4" s="51"/>
      <c r="C4" s="52"/>
      <c r="D4" s="52"/>
      <c r="E4" s="52"/>
      <c r="F4" s="53"/>
    </row>
    <row r="5" spans="1:7" ht="13.5" thickBot="1" x14ac:dyDescent="0.25">
      <c r="B5" s="54"/>
      <c r="C5" s="55"/>
      <c r="D5" s="55"/>
      <c r="E5" s="55"/>
      <c r="F5" s="56"/>
    </row>
    <row r="6" spans="1:7" ht="13.5" thickBot="1" x14ac:dyDescent="0.25"/>
    <row r="7" spans="1:7" x14ac:dyDescent="0.2">
      <c r="A7" t="s">
        <v>22</v>
      </c>
      <c r="B7" s="48"/>
      <c r="C7" s="49"/>
      <c r="D7" s="49"/>
      <c r="E7" s="49"/>
      <c r="F7" s="50"/>
    </row>
    <row r="8" spans="1:7" ht="13.5" thickBot="1" x14ac:dyDescent="0.25">
      <c r="A8" s="1"/>
      <c r="B8" s="54"/>
      <c r="C8" s="55"/>
      <c r="D8" s="55"/>
      <c r="E8" s="55"/>
      <c r="F8" s="56"/>
    </row>
    <row r="9" spans="1:7" x14ac:dyDescent="0.2">
      <c r="A9" s="1"/>
      <c r="B9" s="1"/>
      <c r="C9" s="1"/>
      <c r="D9" s="1"/>
      <c r="E9" s="1"/>
    </row>
    <row r="10" spans="1:7" ht="14.25" x14ac:dyDescent="0.25">
      <c r="A10" s="5" t="s">
        <v>16</v>
      </c>
    </row>
    <row r="11" spans="1:7" x14ac:dyDescent="0.2">
      <c r="C11" s="3"/>
      <c r="D11" s="6"/>
    </row>
    <row r="12" spans="1:7" ht="15" x14ac:dyDescent="0.2">
      <c r="A12" s="28" t="s">
        <v>19</v>
      </c>
      <c r="C12" s="2"/>
      <c r="D12" s="6"/>
    </row>
    <row r="13" spans="1:7" ht="13.5" thickBot="1" x14ac:dyDescent="0.25">
      <c r="C13" s="3"/>
    </row>
    <row r="14" spans="1:7" ht="45" customHeight="1" x14ac:dyDescent="0.25">
      <c r="A14" s="8" t="s">
        <v>6</v>
      </c>
      <c r="B14" s="13" t="s">
        <v>7</v>
      </c>
      <c r="C14" s="10" t="s">
        <v>8</v>
      </c>
      <c r="D14" s="11" t="s">
        <v>9</v>
      </c>
      <c r="F14" s="10" t="s">
        <v>21</v>
      </c>
      <c r="G14" s="11" t="s">
        <v>10</v>
      </c>
    </row>
    <row r="15" spans="1:7" ht="13.5" thickBot="1" x14ac:dyDescent="0.25">
      <c r="A15" s="4"/>
      <c r="B15" s="14" t="s">
        <v>1</v>
      </c>
      <c r="C15" s="9" t="s">
        <v>2</v>
      </c>
      <c r="D15" s="12" t="s">
        <v>20</v>
      </c>
      <c r="F15" s="9" t="s">
        <v>2</v>
      </c>
      <c r="G15" s="24" t="s">
        <v>20</v>
      </c>
    </row>
    <row r="16" spans="1:7" x14ac:dyDescent="0.2">
      <c r="A16" s="29" t="s">
        <v>11</v>
      </c>
      <c r="B16" s="15">
        <v>498</v>
      </c>
      <c r="C16" s="57">
        <v>0</v>
      </c>
      <c r="D16" s="25">
        <f>C16*B16/1000</f>
        <v>0</v>
      </c>
      <c r="F16" s="60">
        <v>0</v>
      </c>
      <c r="G16" s="38">
        <f>F16*B16/10^3</f>
        <v>0</v>
      </c>
    </row>
    <row r="17" spans="1:7" x14ac:dyDescent="0.2">
      <c r="A17" s="32" t="s">
        <v>33</v>
      </c>
      <c r="B17" s="33">
        <v>0</v>
      </c>
      <c r="C17" s="58">
        <v>0</v>
      </c>
      <c r="D17" s="26">
        <f t="shared" ref="D17:D31" si="0">C17*B17/1000</f>
        <v>0</v>
      </c>
      <c r="F17" s="61">
        <v>0</v>
      </c>
      <c r="G17" s="35">
        <f t="shared" ref="G17:G31" si="1">F17*B17/10^3</f>
        <v>0</v>
      </c>
    </row>
    <row r="18" spans="1:7" ht="15" x14ac:dyDescent="0.2">
      <c r="A18" s="32" t="s">
        <v>34</v>
      </c>
      <c r="B18" s="33">
        <v>150</v>
      </c>
      <c r="C18" s="58">
        <v>0</v>
      </c>
      <c r="D18" s="26">
        <f t="shared" si="0"/>
        <v>0</v>
      </c>
      <c r="F18" s="61">
        <v>0</v>
      </c>
      <c r="G18" s="35">
        <f t="shared" si="1"/>
        <v>0</v>
      </c>
    </row>
    <row r="19" spans="1:7" x14ac:dyDescent="0.2">
      <c r="A19" s="31" t="s">
        <v>12</v>
      </c>
      <c r="B19" s="16">
        <v>266</v>
      </c>
      <c r="C19" s="58">
        <v>0</v>
      </c>
      <c r="D19" s="26">
        <f t="shared" si="0"/>
        <v>0</v>
      </c>
      <c r="F19" s="61">
        <v>0</v>
      </c>
      <c r="G19" s="35">
        <f t="shared" si="1"/>
        <v>0</v>
      </c>
    </row>
    <row r="20" spans="1:7" x14ac:dyDescent="0.2">
      <c r="A20" s="31" t="s">
        <v>3</v>
      </c>
      <c r="B20" s="16">
        <v>201</v>
      </c>
      <c r="C20" s="58">
        <v>0</v>
      </c>
      <c r="D20" s="26">
        <f t="shared" si="0"/>
        <v>0</v>
      </c>
      <c r="F20" s="61">
        <v>0</v>
      </c>
      <c r="G20" s="35">
        <f t="shared" si="1"/>
        <v>0</v>
      </c>
    </row>
    <row r="21" spans="1:7" ht="15" x14ac:dyDescent="0.2">
      <c r="A21" s="32" t="s">
        <v>35</v>
      </c>
      <c r="B21" s="59">
        <v>280</v>
      </c>
      <c r="C21" s="58">
        <v>0</v>
      </c>
      <c r="D21" s="26">
        <f t="shared" si="0"/>
        <v>0</v>
      </c>
      <c r="F21" s="61">
        <v>0</v>
      </c>
      <c r="G21" s="35">
        <f t="shared" si="1"/>
        <v>0</v>
      </c>
    </row>
    <row r="22" spans="1:7" x14ac:dyDescent="0.2">
      <c r="A22" s="30" t="s">
        <v>4</v>
      </c>
      <c r="B22" s="16">
        <v>239</v>
      </c>
      <c r="C22" s="58">
        <v>0</v>
      </c>
      <c r="D22" s="26">
        <f t="shared" si="0"/>
        <v>0</v>
      </c>
      <c r="F22" s="61">
        <v>0</v>
      </c>
      <c r="G22" s="35">
        <f t="shared" si="1"/>
        <v>0</v>
      </c>
    </row>
    <row r="23" spans="1:7" x14ac:dyDescent="0.2">
      <c r="A23" s="30" t="s">
        <v>13</v>
      </c>
      <c r="B23" s="16">
        <v>381</v>
      </c>
      <c r="C23" s="58">
        <v>0</v>
      </c>
      <c r="D23" s="26">
        <f t="shared" si="0"/>
        <v>0</v>
      </c>
      <c r="F23" s="61">
        <v>0</v>
      </c>
      <c r="G23" s="35">
        <f t="shared" si="1"/>
        <v>0</v>
      </c>
    </row>
    <row r="24" spans="1:7" x14ac:dyDescent="0.2">
      <c r="A24" s="30" t="s">
        <v>5</v>
      </c>
      <c r="B24" s="16">
        <v>338</v>
      </c>
      <c r="C24" s="58">
        <v>0</v>
      </c>
      <c r="D24" s="26">
        <f t="shared" si="0"/>
        <v>0</v>
      </c>
      <c r="F24" s="61">
        <v>0</v>
      </c>
      <c r="G24" s="35">
        <f t="shared" si="1"/>
        <v>0</v>
      </c>
    </row>
    <row r="25" spans="1:7" x14ac:dyDescent="0.2">
      <c r="A25" s="32" t="s">
        <v>23</v>
      </c>
      <c r="B25" s="33">
        <v>388</v>
      </c>
      <c r="C25" s="58">
        <v>0</v>
      </c>
      <c r="D25" s="26">
        <f t="shared" si="0"/>
        <v>0</v>
      </c>
      <c r="F25" s="61">
        <v>0</v>
      </c>
      <c r="G25" s="35">
        <f t="shared" si="1"/>
        <v>0</v>
      </c>
    </row>
    <row r="26" spans="1:7" ht="15" x14ac:dyDescent="0.2">
      <c r="A26" s="32" t="s">
        <v>24</v>
      </c>
      <c r="B26" s="33">
        <v>27</v>
      </c>
      <c r="C26" s="58">
        <v>0</v>
      </c>
      <c r="D26" s="26">
        <f t="shared" si="0"/>
        <v>0</v>
      </c>
      <c r="F26" s="61">
        <v>0</v>
      </c>
      <c r="G26" s="35">
        <f t="shared" si="1"/>
        <v>0</v>
      </c>
    </row>
    <row r="27" spans="1:7" ht="27.75" x14ac:dyDescent="0.2">
      <c r="A27" s="34" t="s">
        <v>25</v>
      </c>
      <c r="B27" s="33">
        <v>100</v>
      </c>
      <c r="C27" s="58">
        <v>0</v>
      </c>
      <c r="D27" s="26">
        <f t="shared" ref="D27" si="2">C27*B27/1000</f>
        <v>0</v>
      </c>
      <c r="F27" s="61">
        <v>0</v>
      </c>
      <c r="G27" s="35">
        <f t="shared" ref="G27" si="3">F27*B27/10^3</f>
        <v>0</v>
      </c>
    </row>
    <row r="28" spans="1:7" x14ac:dyDescent="0.2">
      <c r="A28" s="30" t="s">
        <v>14</v>
      </c>
      <c r="B28" s="16">
        <v>326</v>
      </c>
      <c r="C28" s="58">
        <v>0</v>
      </c>
      <c r="D28" s="26">
        <f t="shared" si="0"/>
        <v>0</v>
      </c>
      <c r="F28" s="61">
        <v>0</v>
      </c>
      <c r="G28" s="35">
        <f t="shared" si="1"/>
        <v>0</v>
      </c>
    </row>
    <row r="29" spans="1:7" x14ac:dyDescent="0.2">
      <c r="A29" s="32" t="s">
        <v>39</v>
      </c>
      <c r="B29" s="16">
        <v>152</v>
      </c>
      <c r="C29" s="58">
        <v>0</v>
      </c>
      <c r="D29" s="26">
        <f t="shared" si="0"/>
        <v>0</v>
      </c>
      <c r="F29" s="61">
        <v>0</v>
      </c>
      <c r="G29" s="35">
        <f t="shared" si="1"/>
        <v>0</v>
      </c>
    </row>
    <row r="30" spans="1:7" x14ac:dyDescent="0.2">
      <c r="A30" s="32" t="s">
        <v>29</v>
      </c>
      <c r="B30" s="16">
        <v>0</v>
      </c>
      <c r="C30" s="58">
        <v>0</v>
      </c>
      <c r="D30" s="26">
        <f t="shared" si="0"/>
        <v>0</v>
      </c>
      <c r="F30" s="61">
        <v>0</v>
      </c>
      <c r="G30" s="35">
        <f t="shared" si="1"/>
        <v>0</v>
      </c>
    </row>
    <row r="31" spans="1:7" ht="13.5" thickBot="1" x14ac:dyDescent="0.25">
      <c r="A31" s="32" t="s">
        <v>30</v>
      </c>
      <c r="B31" s="36">
        <v>102</v>
      </c>
      <c r="C31" s="58">
        <v>0</v>
      </c>
      <c r="D31" s="37">
        <f t="shared" si="0"/>
        <v>0</v>
      </c>
      <c r="F31" s="62">
        <v>0</v>
      </c>
      <c r="G31" s="35">
        <f t="shared" si="1"/>
        <v>0</v>
      </c>
    </row>
    <row r="32" spans="1:7" ht="13.5" thickBot="1" x14ac:dyDescent="0.25">
      <c r="A32" s="21" t="s">
        <v>17</v>
      </c>
      <c r="B32" s="22"/>
      <c r="C32" s="46">
        <f>SUM(C16:C31)</f>
        <v>0</v>
      </c>
      <c r="D32" s="47">
        <f>SUM(D16:D31)</f>
        <v>0</v>
      </c>
      <c r="E32" s="23"/>
      <c r="F32" s="46">
        <f>SUM(F16:F31)</f>
        <v>0</v>
      </c>
      <c r="G32" s="47">
        <f>SUM(G16:G31)</f>
        <v>0</v>
      </c>
    </row>
    <row r="33" spans="1:7" x14ac:dyDescent="0.2">
      <c r="A33" s="20"/>
      <c r="B33" s="39"/>
      <c r="C33" s="40"/>
      <c r="D33" s="41"/>
      <c r="E33" s="20"/>
      <c r="F33" s="40"/>
      <c r="G33" s="42"/>
    </row>
    <row r="34" spans="1:7" ht="15" x14ac:dyDescent="0.2">
      <c r="A34" s="28" t="s">
        <v>36</v>
      </c>
      <c r="B34" s="20"/>
      <c r="C34" s="20"/>
      <c r="D34" s="20"/>
      <c r="E34" s="20"/>
      <c r="F34" s="20"/>
      <c r="G34" s="20"/>
    </row>
    <row r="35" spans="1:7" s="3" customFormat="1" ht="13.5" thickBot="1" x14ac:dyDescent="0.25">
      <c r="A35" s="20"/>
      <c r="B35" s="20"/>
      <c r="C35" s="20"/>
      <c r="D35" s="20"/>
      <c r="E35" s="20"/>
      <c r="F35" s="20"/>
      <c r="G35" s="20"/>
    </row>
    <row r="36" spans="1:7" ht="27.75" thickBot="1" x14ac:dyDescent="0.3">
      <c r="A36" s="27" t="s">
        <v>18</v>
      </c>
      <c r="B36" s="43" t="s">
        <v>32</v>
      </c>
      <c r="C36" s="45">
        <f>D32-G32</f>
        <v>0</v>
      </c>
      <c r="D36" s="18"/>
      <c r="E36" s="18"/>
      <c r="F36" s="18"/>
      <c r="G36" s="19"/>
    </row>
    <row r="37" spans="1:7" ht="27.75" thickBot="1" x14ac:dyDescent="0.3">
      <c r="A37" s="27" t="s">
        <v>18</v>
      </c>
      <c r="B37" s="43" t="s">
        <v>31</v>
      </c>
      <c r="C37" s="44">
        <f>C36/1000</f>
        <v>0</v>
      </c>
      <c r="D37" s="18"/>
      <c r="E37" s="18"/>
      <c r="F37" s="18"/>
      <c r="G37" s="19"/>
    </row>
    <row r="38" spans="1:7" x14ac:dyDescent="0.2">
      <c r="A38" s="18"/>
      <c r="B38" s="18"/>
      <c r="C38" s="18"/>
      <c r="D38" s="18"/>
      <c r="E38" s="18"/>
      <c r="F38" s="18"/>
      <c r="G38" s="19"/>
    </row>
    <row r="39" spans="1:7" x14ac:dyDescent="0.2">
      <c r="A39" s="6" t="s">
        <v>37</v>
      </c>
    </row>
    <row r="40" spans="1:7" x14ac:dyDescent="0.2">
      <c r="A40" s="17" t="s">
        <v>15</v>
      </c>
    </row>
    <row r="41" spans="1:7" x14ac:dyDescent="0.2">
      <c r="A41" s="17"/>
    </row>
    <row r="42" spans="1:7" x14ac:dyDescent="0.2">
      <c r="A42" s="6" t="s">
        <v>38</v>
      </c>
    </row>
    <row r="44" spans="1:7" ht="26.25" customHeight="1" x14ac:dyDescent="0.2">
      <c r="A44" s="64" t="s">
        <v>26</v>
      </c>
      <c r="B44" s="64"/>
      <c r="C44" s="64"/>
      <c r="D44" s="64"/>
      <c r="E44" s="64"/>
      <c r="F44" s="64"/>
      <c r="G44" s="64"/>
    </row>
    <row r="45" spans="1:7" ht="49.5" customHeight="1" x14ac:dyDescent="0.2">
      <c r="A45" s="64" t="s">
        <v>27</v>
      </c>
      <c r="B45" s="64"/>
      <c r="C45" s="64"/>
      <c r="D45" s="64"/>
      <c r="E45" s="64"/>
      <c r="F45" s="64"/>
      <c r="G45" s="64"/>
    </row>
    <row r="47" spans="1:7" ht="32.25" customHeight="1" x14ac:dyDescent="0.2">
      <c r="A47" s="64" t="s">
        <v>28</v>
      </c>
      <c r="B47" s="64"/>
      <c r="C47" s="64"/>
      <c r="D47" s="64"/>
      <c r="E47" s="64"/>
      <c r="F47" s="64"/>
      <c r="G47" s="64"/>
    </row>
  </sheetData>
  <sheetProtection algorithmName="SHA-512" hashValue="b34O5zXCsWCbKm/6HXwkqK3yDbFAzG21lgTHit3GW9XeyIsjHRnxDfRTnD+Vq8m0cBcrEMgCtC7qxk/cctDHMg==" saltValue="x/ugOelsXFYjzVJwfelxyg==" spinCount="100000" sheet="1" objects="1" scenarios="1" selectLockedCells="1"/>
  <mergeCells count="3">
    <mergeCell ref="A44:G44"/>
    <mergeCell ref="A45:G45"/>
    <mergeCell ref="A47:G47"/>
  </mergeCells>
  <pageMargins left="0.78740157499999996" right="0.78740157499999996" top="0.984251969" bottom="0.984251969" header="0.4921259845" footer="0.4921259845"/>
  <pageSetup paperSize="9" scale="67"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CO2 Indikator GGV</vt:lpstr>
    </vt:vector>
  </TitlesOfParts>
  <Company>Sächsische Aufbaubank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a001007</dc:creator>
  <cp:lastModifiedBy>Thieme-Czach, Stefan</cp:lastModifiedBy>
  <cp:lastPrinted>2008-12-05T15:56:27Z</cp:lastPrinted>
  <dcterms:created xsi:type="dcterms:W3CDTF">2008-11-07T10:50:01Z</dcterms:created>
  <dcterms:modified xsi:type="dcterms:W3CDTF">2025-11-06T07:12:50Z</dcterms:modified>
</cp:coreProperties>
</file>