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ab\nas\Benutzer\user5\a001015\SAB\Desktop\Tausch\"/>
    </mc:Choice>
  </mc:AlternateContent>
  <xr:revisionPtr revIDLastSave="0" documentId="8_{EC1C52DA-EA7D-4F7C-AAD2-44F7F9232F17}" xr6:coauthVersionLast="47" xr6:coauthVersionMax="47" xr10:uidLastSave="{00000000-0000-0000-0000-000000000000}"/>
  <bookViews>
    <workbookView xWindow="-120" yWindow="-120" windowWidth="25440" windowHeight="15390" tabRatio="664" xr2:uid="{00000000-000D-0000-FFFF-FFFF00000000}"/>
  </bookViews>
  <sheets>
    <sheet name="Kalkulation zwf Kosten" sheetId="9" r:id="rId1"/>
    <sheet name="Listen" sheetId="3" state="hidden" r:id="rId2"/>
  </sheets>
  <definedNames>
    <definedName name="_xlnm._FilterDatabase" localSheetId="1" hidden="1">Listen!$B$2:$B$8</definedName>
    <definedName name="_xlnm.Print_Area" localSheetId="0">'Kalkulation zwf Kosten'!$A$1:$L$27</definedName>
    <definedName name="Jahr">Listen!$D$2:$D$6</definedName>
    <definedName name="Module">Listen!$A$2:$A$6</definedName>
    <definedName name="MWSt">Listen!$C$2:$C$4</definedName>
    <definedName name="Typ_Antragsteller">Listen!$B$2:$B$10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9" l="1"/>
  <c r="H24" i="9" s="1"/>
  <c r="G23" i="9"/>
  <c r="H23" i="9" s="1"/>
  <c r="G22" i="9"/>
  <c r="H22" i="9" s="1"/>
  <c r="G21" i="9"/>
  <c r="H21" i="9" s="1"/>
  <c r="G20" i="9"/>
  <c r="H20" i="9" s="1"/>
  <c r="D13" i="9"/>
  <c r="J21" i="9" l="1"/>
  <c r="K21" i="9" s="1"/>
  <c r="J22" i="9"/>
  <c r="K22" i="9" s="1"/>
  <c r="J23" i="9"/>
  <c r="K23" i="9" s="1"/>
  <c r="J20" i="9"/>
  <c r="H27" i="9"/>
  <c r="J24" i="9"/>
  <c r="K24" i="9" s="1"/>
  <c r="G27" i="9"/>
  <c r="J27" i="9" l="1"/>
  <c r="K20" i="9"/>
  <c r="K2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k005866</author>
  </authors>
  <commentList>
    <comment ref="D18" authorId="0" shapeId="0" xr:uid="{00000000-0006-0000-0000-000001000000}">
      <text>
        <r>
          <rPr>
            <sz val="8"/>
            <color indexed="81"/>
            <rFont val="Tahoma"/>
            <family val="2"/>
          </rPr>
          <t>Bitte verteilen Sie die Tagwerke auf den geplanten  Projektzeitraum.</t>
        </r>
      </text>
    </comment>
    <comment ref="H19" authorId="0" shapeId="0" xr:uid="{00000000-0006-0000-0000-000002000000}">
      <text>
        <r>
          <rPr>
            <b/>
            <u/>
            <sz val="9"/>
            <color indexed="81"/>
            <rFont val="Verdana"/>
            <family val="2"/>
          </rPr>
          <t>Hinweise:</t>
        </r>
        <r>
          <rPr>
            <b/>
            <sz val="9"/>
            <color indexed="81"/>
            <rFont val="Verdana"/>
            <family val="2"/>
          </rPr>
          <t xml:space="preserve"> 
</t>
        </r>
        <r>
          <rPr>
            <sz val="9"/>
            <color indexed="81"/>
            <rFont val="Verdana"/>
            <family val="2"/>
          </rPr>
          <t>Gesamtkosten und zuwendungsfähige Kosten werden entsprechend Ihrer Angaben zur ansetzenden Mehrwertsteuer ermittelt.</t>
        </r>
        <r>
          <rPr>
            <b/>
            <sz val="9"/>
            <color indexed="81"/>
            <rFont val="Verdana"/>
            <family val="2"/>
          </rPr>
          <t xml:space="preserve">
</t>
        </r>
        <r>
          <rPr>
            <sz val="9"/>
            <color indexed="81"/>
            <rFont val="Verdana"/>
            <family val="2"/>
          </rPr>
          <t>Beim Überschreiten der maximal zuwendungsfähigen Kosten erfolgt eine Kürzung:
- der Tagessatz des Initialberaters wird auf maximal 800,- Euro (netto) begrenzt</t>
        </r>
      </text>
    </comment>
  </commentList>
</comments>
</file>

<file path=xl/sharedStrings.xml><?xml version="1.0" encoding="utf-8"?>
<sst xmlns="http://schemas.openxmlformats.org/spreadsheetml/2006/main" count="53" uniqueCount="41">
  <si>
    <t>Jahr</t>
  </si>
  <si>
    <t>MWSt</t>
  </si>
  <si>
    <t>Antragsteller</t>
  </si>
  <si>
    <t>Stand</t>
  </si>
  <si>
    <t>Kommunales Unternehmen</t>
  </si>
  <si>
    <t>Kommunale Gebietskörperschaft</t>
  </si>
  <si>
    <t>Verbandskörperschaft</t>
  </si>
  <si>
    <t>Gemeinnützige Organisation</t>
  </si>
  <si>
    <t>Anerkannte Religionsgemeinschaft</t>
  </si>
  <si>
    <t>Auswahl Module</t>
  </si>
  <si>
    <t>Förderfähige Projektkosten Initialberatung Effiziente Mobilität</t>
  </si>
  <si>
    <t>Tagessatz Initialberater Effiziente Mobilität gemäß Berater-Angebot</t>
  </si>
  <si>
    <t>(netto)</t>
  </si>
  <si>
    <t>Typ Antragsteller</t>
  </si>
  <si>
    <t>bitte auswählen</t>
  </si>
  <si>
    <t>MWSt-/Ust-Satz</t>
  </si>
  <si>
    <t>Einwohnerzahl zum 31.12. des Vorjahres 
(am Sitz des Antragstellers)</t>
  </si>
  <si>
    <t>Einwohner</t>
  </si>
  <si>
    <t xml:space="preserve">max. Förderhöhe </t>
  </si>
  <si>
    <t>Anzahl Beratungsmodule</t>
  </si>
  <si>
    <t>max. Anzahl Beratertage lt. Bemessungsgrundlage für gewählte Anzahl Beratungsmodule</t>
  </si>
  <si>
    <t>Tage</t>
  </si>
  <si>
    <t>beantragt</t>
  </si>
  <si>
    <t>Prüfwert</t>
  </si>
  <si>
    <t>Kostenart</t>
  </si>
  <si>
    <t>Tagwerke [TW] 
lt. Bemessungsgrundlage</t>
  </si>
  <si>
    <t>Gesamt-Kosten</t>
  </si>
  <si>
    <t>max. Zuwendung (brutto)</t>
  </si>
  <si>
    <t>Eigenanteil 
(brutto)</t>
  </si>
  <si>
    <t>brutto</t>
  </si>
  <si>
    <t>davon zuwendungs-fähig (brutto)</t>
  </si>
  <si>
    <t>Beratungsleistungen</t>
  </si>
  <si>
    <t>TW</t>
  </si>
  <si>
    <t>Gesamt</t>
  </si>
  <si>
    <t>Unternehmen</t>
  </si>
  <si>
    <t>Verein, Stiftung, Genossenschaft</t>
  </si>
  <si>
    <t>Formular: SAE_50501</t>
  </si>
  <si>
    <t>Modul 1</t>
  </si>
  <si>
    <t>Modul 2</t>
  </si>
  <si>
    <t>Module 1 und 2</t>
  </si>
  <si>
    <t>Bitte nutzen Sie zum Ausfüllen die  
Bemessungsgrundlage zur Ermittlung der zuwendungsfähigen Kosten!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</si>
</sst>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"/>
    <numFmt numFmtId="166" formatCode="#,##0.00\ _€"/>
    <numFmt numFmtId="167" formatCode="#,##0.00\ &quot;€&quot;"/>
  </numFmts>
  <fonts count="20" x14ac:knownFonts="1">
    <font>
      <sz val="10"/>
      <color theme="1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indexed="12"/>
      <name val="Verdana"/>
      <family val="2"/>
    </font>
    <font>
      <sz val="10"/>
      <color theme="0" tint="-0.249977111117893"/>
      <name val="Verdana"/>
      <family val="2"/>
    </font>
    <font>
      <sz val="10"/>
      <color rgb="FF0000FF"/>
      <name val="Verdana"/>
      <family val="2"/>
    </font>
    <font>
      <b/>
      <sz val="10"/>
      <color indexed="12"/>
      <name val="Verdana"/>
      <family val="2"/>
    </font>
    <font>
      <u/>
      <sz val="10"/>
      <name val="Verdana"/>
      <family val="2"/>
    </font>
    <font>
      <sz val="8"/>
      <color indexed="81"/>
      <name val="Tahoma"/>
      <family val="2"/>
    </font>
    <font>
      <b/>
      <u/>
      <sz val="9"/>
      <color indexed="81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4" fillId="0" borderId="2" applyNumberFormat="0" applyFill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9" fontId="5" fillId="0" borderId="0" xfId="3" applyFont="1"/>
    <xf numFmtId="0" fontId="1" fillId="0" borderId="0" xfId="4" applyFont="1" applyAlignment="1">
      <alignment wrapText="1"/>
    </xf>
    <xf numFmtId="0" fontId="1" fillId="0" borderId="0" xfId="4" applyFont="1"/>
    <xf numFmtId="0" fontId="1" fillId="2" borderId="0" xfId="4" applyFont="1" applyFill="1" applyBorder="1"/>
    <xf numFmtId="0" fontId="9" fillId="4" borderId="3" xfId="4" applyFont="1" applyFill="1" applyBorder="1" applyAlignment="1"/>
    <xf numFmtId="0" fontId="1" fillId="4" borderId="8" xfId="4" applyFont="1" applyFill="1" applyBorder="1" applyAlignment="1">
      <alignment wrapText="1"/>
    </xf>
    <xf numFmtId="0" fontId="1" fillId="4" borderId="5" xfId="4" applyFont="1" applyFill="1" applyBorder="1"/>
    <xf numFmtId="0" fontId="1" fillId="2" borderId="0" xfId="4" applyFont="1" applyFill="1"/>
    <xf numFmtId="0" fontId="10" fillId="2" borderId="0" xfId="0" applyFont="1" applyFill="1"/>
    <xf numFmtId="0" fontId="1" fillId="2" borderId="0" xfId="4" applyFont="1" applyFill="1" applyBorder="1" applyAlignment="1">
      <alignment wrapText="1"/>
    </xf>
    <xf numFmtId="0" fontId="9" fillId="5" borderId="0" xfId="4" applyFont="1" applyFill="1" applyAlignment="1"/>
    <xf numFmtId="0" fontId="1" fillId="5" borderId="0" xfId="4" applyFont="1" applyFill="1" applyAlignment="1">
      <alignment wrapText="1"/>
    </xf>
    <xf numFmtId="0" fontId="11" fillId="5" borderId="0" xfId="4" applyFont="1" applyFill="1"/>
    <xf numFmtId="3" fontId="1" fillId="2" borderId="0" xfId="4" applyNumberFormat="1" applyFont="1" applyFill="1" applyBorder="1" applyAlignment="1">
      <alignment horizontal="right" indent="1"/>
    </xf>
    <xf numFmtId="3" fontId="1" fillId="6" borderId="17" xfId="4" applyNumberFormat="1" applyFont="1" applyFill="1" applyBorder="1" applyAlignment="1" applyProtection="1">
      <alignment horizontal="right" wrapText="1" indent="1"/>
      <protection locked="0"/>
    </xf>
    <xf numFmtId="164" fontId="1" fillId="6" borderId="17" xfId="9" applyNumberFormat="1" applyFont="1" applyFill="1" applyBorder="1" applyAlignment="1" applyProtection="1">
      <alignment horizontal="right" indent="1" shrinkToFit="1"/>
      <protection locked="0"/>
    </xf>
    <xf numFmtId="0" fontId="5" fillId="2" borderId="0" xfId="4" applyFont="1" applyFill="1" applyBorder="1"/>
    <xf numFmtId="9" fontId="1" fillId="6" borderId="17" xfId="3" applyFont="1" applyFill="1" applyBorder="1" applyAlignment="1" applyProtection="1">
      <alignment horizontal="right" indent="1" shrinkToFit="1"/>
      <protection locked="0"/>
    </xf>
    <xf numFmtId="3" fontId="1" fillId="6" borderId="17" xfId="4" applyNumberFormat="1" applyFont="1" applyFill="1" applyBorder="1" applyAlignment="1" applyProtection="1">
      <alignment horizontal="right" indent="1"/>
      <protection locked="0"/>
    </xf>
    <xf numFmtId="0" fontId="1" fillId="5" borderId="15" xfId="4" applyFont="1" applyFill="1" applyBorder="1" applyAlignment="1"/>
    <xf numFmtId="0" fontId="1" fillId="2" borderId="18" xfId="4" applyFont="1" applyFill="1" applyBorder="1" applyAlignment="1"/>
    <xf numFmtId="0" fontId="1" fillId="5" borderId="16" xfId="4" applyFont="1" applyFill="1" applyBorder="1" applyAlignment="1"/>
    <xf numFmtId="9" fontId="1" fillId="3" borderId="17" xfId="4" applyNumberFormat="1" applyFont="1" applyFill="1" applyBorder="1" applyAlignment="1">
      <alignment horizontal="right" indent="1"/>
    </xf>
    <xf numFmtId="0" fontId="1" fillId="2" borderId="19" xfId="4" applyFont="1" applyFill="1" applyBorder="1" applyAlignment="1"/>
    <xf numFmtId="3" fontId="1" fillId="2" borderId="19" xfId="4" applyNumberFormat="1" applyFont="1" applyFill="1" applyBorder="1" applyAlignment="1">
      <alignment horizontal="right" indent="1"/>
    </xf>
    <xf numFmtId="0" fontId="1" fillId="2" borderId="6" xfId="4" applyFont="1" applyFill="1" applyBorder="1" applyAlignment="1"/>
    <xf numFmtId="3" fontId="1" fillId="2" borderId="6" xfId="4" applyNumberFormat="1" applyFont="1" applyFill="1" applyBorder="1" applyAlignment="1">
      <alignment horizontal="right" indent="1"/>
    </xf>
    <xf numFmtId="0" fontId="1" fillId="2" borderId="0" xfId="4" applyFont="1" applyFill="1" applyBorder="1" applyAlignment="1"/>
    <xf numFmtId="1" fontId="1" fillId="2" borderId="0" xfId="9" applyNumberFormat="1" applyFont="1" applyFill="1" applyBorder="1" applyAlignment="1">
      <alignment horizontal="right" indent="1"/>
    </xf>
    <xf numFmtId="0" fontId="1" fillId="2" borderId="15" xfId="4" applyFont="1" applyFill="1" applyBorder="1" applyAlignment="1"/>
    <xf numFmtId="1" fontId="1" fillId="6" borderId="17" xfId="4" applyNumberFormat="1" applyFont="1" applyFill="1" applyBorder="1" applyAlignment="1" applyProtection="1">
      <alignment horizontal="right" indent="1"/>
      <protection locked="0"/>
    </xf>
    <xf numFmtId="0" fontId="5" fillId="5" borderId="0" xfId="4" applyFont="1" applyFill="1" applyAlignment="1">
      <alignment vertical="center"/>
    </xf>
    <xf numFmtId="165" fontId="1" fillId="2" borderId="0" xfId="4" applyNumberFormat="1" applyFont="1" applyFill="1" applyBorder="1" applyAlignment="1">
      <alignment horizontal="right" indent="1"/>
    </xf>
    <xf numFmtId="44" fontId="1" fillId="2" borderId="0" xfId="9" applyNumberFormat="1" applyFont="1" applyFill="1" applyBorder="1" applyAlignment="1">
      <alignment horizontal="right" indent="1" shrinkToFit="1"/>
    </xf>
    <xf numFmtId="1" fontId="12" fillId="7" borderId="17" xfId="9" applyNumberFormat="1" applyFont="1" applyFill="1" applyBorder="1" applyAlignment="1">
      <alignment horizontal="right" wrapText="1" indent="1"/>
    </xf>
    <xf numFmtId="0" fontId="12" fillId="5" borderId="0" xfId="4" applyFont="1" applyFill="1"/>
    <xf numFmtId="1" fontId="12" fillId="2" borderId="0" xfId="4" applyNumberFormat="1" applyFont="1" applyFill="1" applyBorder="1" applyAlignment="1">
      <alignment horizontal="right" indent="1"/>
    </xf>
    <xf numFmtId="0" fontId="12" fillId="2" borderId="0" xfId="4" applyFont="1" applyFill="1" applyBorder="1" applyAlignment="1">
      <alignment horizontal="left" indent="1"/>
    </xf>
    <xf numFmtId="2" fontId="12" fillId="2" borderId="0" xfId="9" applyNumberFormat="1" applyFont="1" applyFill="1" applyBorder="1" applyAlignment="1">
      <alignment horizontal="right" wrapText="1" indent="1"/>
    </xf>
    <xf numFmtId="0" fontId="12" fillId="2" borderId="0" xfId="4" applyFont="1" applyFill="1" applyBorder="1"/>
    <xf numFmtId="0" fontId="12" fillId="5" borderId="0" xfId="4" applyFont="1" applyFill="1" applyBorder="1" applyAlignment="1">
      <alignment horizontal="left" indent="1"/>
    </xf>
    <xf numFmtId="1" fontId="12" fillId="7" borderId="0" xfId="9" applyNumberFormat="1" applyFont="1" applyFill="1" applyBorder="1" applyAlignment="1">
      <alignment horizontal="right" wrapText="1" indent="1"/>
    </xf>
    <xf numFmtId="0" fontId="12" fillId="5" borderId="0" xfId="4" applyFont="1" applyFill="1" applyBorder="1"/>
    <xf numFmtId="0" fontId="9" fillId="2" borderId="4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wrapText="1"/>
    </xf>
    <xf numFmtId="0" fontId="9" fillId="5" borderId="0" xfId="4" applyFont="1" applyFill="1" applyAlignment="1">
      <alignment wrapText="1"/>
    </xf>
    <xf numFmtId="0" fontId="9" fillId="2" borderId="4" xfId="4" applyFont="1" applyFill="1" applyBorder="1" applyAlignment="1">
      <alignment horizontal="center" vertical="center"/>
    </xf>
    <xf numFmtId="0" fontId="9" fillId="8" borderId="17" xfId="4" applyFont="1" applyFill="1" applyBorder="1" applyAlignment="1">
      <alignment horizontal="center" vertical="center"/>
    </xf>
    <xf numFmtId="0" fontId="9" fillId="8" borderId="17" xfId="4" applyFont="1" applyFill="1" applyBorder="1" applyAlignment="1">
      <alignment horizontal="center" vertical="center" wrapText="1"/>
    </xf>
    <xf numFmtId="0" fontId="9" fillId="5" borderId="0" xfId="4" applyFont="1" applyFill="1" applyAlignment="1">
      <alignment horizontal="center"/>
    </xf>
    <xf numFmtId="0" fontId="5" fillId="5" borderId="17" xfId="4" applyFont="1" applyFill="1" applyBorder="1" applyAlignment="1">
      <alignment horizontal="center" vertical="center" wrapText="1"/>
    </xf>
    <xf numFmtId="0" fontId="5" fillId="0" borderId="17" xfId="4" applyFont="1" applyBorder="1" applyAlignment="1">
      <alignment wrapText="1"/>
    </xf>
    <xf numFmtId="1" fontId="1" fillId="6" borderId="15" xfId="4" applyNumberFormat="1" applyFont="1" applyFill="1" applyBorder="1" applyAlignment="1" applyProtection="1">
      <alignment horizontal="right" indent="1"/>
      <protection locked="0"/>
    </xf>
    <xf numFmtId="1" fontId="1" fillId="6" borderId="25" xfId="4" applyNumberFormat="1" applyFont="1" applyFill="1" applyBorder="1" applyAlignment="1"/>
    <xf numFmtId="1" fontId="1" fillId="2" borderId="4" xfId="4" applyNumberFormat="1" applyFont="1" applyFill="1" applyBorder="1" applyAlignment="1">
      <alignment horizontal="right" indent="2"/>
    </xf>
    <xf numFmtId="44" fontId="13" fillId="7" borderId="17" xfId="9" applyNumberFormat="1" applyFont="1" applyFill="1" applyBorder="1"/>
    <xf numFmtId="44" fontId="13" fillId="9" borderId="4" xfId="9" applyNumberFormat="1" applyFont="1" applyFill="1" applyBorder="1"/>
    <xf numFmtId="44" fontId="14" fillId="0" borderId="17" xfId="9" applyFont="1" applyFill="1" applyBorder="1"/>
    <xf numFmtId="0" fontId="9" fillId="2" borderId="0" xfId="4" applyFont="1" applyFill="1" applyBorder="1" applyAlignment="1"/>
    <xf numFmtId="0" fontId="9" fillId="2" borderId="0" xfId="4" applyFont="1" applyFill="1" applyBorder="1"/>
    <xf numFmtId="44" fontId="14" fillId="2" borderId="0" xfId="9" applyNumberFormat="1" applyFont="1" applyFill="1" applyBorder="1"/>
    <xf numFmtId="0" fontId="5" fillId="2" borderId="0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wrapText="1"/>
    </xf>
    <xf numFmtId="0" fontId="9" fillId="2" borderId="0" xfId="4" applyFont="1" applyFill="1" applyBorder="1" applyAlignment="1">
      <alignment horizontal="right" indent="1"/>
    </xf>
    <xf numFmtId="44" fontId="14" fillId="2" borderId="0" xfId="9" applyFont="1" applyFill="1" applyBorder="1"/>
    <xf numFmtId="166" fontId="14" fillId="2" borderId="0" xfId="4" applyNumberFormat="1" applyFont="1" applyFill="1" applyBorder="1"/>
    <xf numFmtId="167" fontId="14" fillId="2" borderId="0" xfId="4" applyNumberFormat="1" applyFont="1" applyFill="1" applyBorder="1"/>
    <xf numFmtId="0" fontId="9" fillId="2" borderId="0" xfId="4" applyFont="1" applyFill="1"/>
    <xf numFmtId="0" fontId="9" fillId="2" borderId="26" xfId="4" applyFont="1" applyFill="1" applyBorder="1" applyAlignment="1">
      <alignment wrapText="1"/>
    </xf>
    <xf numFmtId="0" fontId="9" fillId="2" borderId="26" xfId="4" applyFont="1" applyFill="1" applyBorder="1" applyAlignment="1">
      <alignment horizontal="right" indent="1"/>
    </xf>
    <xf numFmtId="0" fontId="9" fillId="2" borderId="26" xfId="4" applyFont="1" applyFill="1" applyBorder="1"/>
    <xf numFmtId="167" fontId="14" fillId="2" borderId="26" xfId="4" applyNumberFormat="1" applyFont="1" applyFill="1" applyBorder="1"/>
    <xf numFmtId="0" fontId="1" fillId="2" borderId="0" xfId="4" applyFont="1" applyFill="1" applyAlignment="1">
      <alignment wrapText="1"/>
    </xf>
    <xf numFmtId="0" fontId="15" fillId="0" borderId="0" xfId="4" applyFont="1" applyAlignment="1">
      <alignment wrapText="1"/>
    </xf>
    <xf numFmtId="0" fontId="0" fillId="5" borderId="17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14" fontId="8" fillId="2" borderId="0" xfId="4" applyNumberFormat="1" applyFont="1" applyFill="1" applyBorder="1" applyAlignment="1">
      <alignment wrapText="1"/>
    </xf>
    <xf numFmtId="0" fontId="1" fillId="5" borderId="15" xfId="4" applyFont="1" applyFill="1" applyBorder="1" applyAlignment="1">
      <alignment wrapText="1"/>
    </xf>
    <xf numFmtId="0" fontId="1" fillId="5" borderId="16" xfId="4" applyFont="1" applyFill="1" applyBorder="1" applyAlignment="1"/>
    <xf numFmtId="0" fontId="10" fillId="2" borderId="9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" fillId="2" borderId="15" xfId="4" applyFont="1" applyFill="1" applyBorder="1" applyAlignment="1"/>
    <xf numFmtId="0" fontId="1" fillId="5" borderId="15" xfId="4" applyFont="1" applyFill="1" applyBorder="1" applyAlignment="1">
      <alignment horizontal="left" wrapText="1"/>
    </xf>
    <xf numFmtId="0" fontId="1" fillId="5" borderId="18" xfId="4" applyFont="1" applyFill="1" applyBorder="1" applyAlignment="1">
      <alignment horizontal="left" wrapText="1"/>
    </xf>
    <xf numFmtId="0" fontId="1" fillId="5" borderId="16" xfId="4" applyFont="1" applyFill="1" applyBorder="1" applyAlignment="1">
      <alignment horizontal="left" wrapText="1"/>
    </xf>
    <xf numFmtId="0" fontId="1" fillId="5" borderId="15" xfId="4" applyFont="1" applyFill="1" applyBorder="1" applyAlignment="1">
      <alignment horizontal="left"/>
    </xf>
    <xf numFmtId="0" fontId="1" fillId="5" borderId="18" xfId="4" applyFont="1" applyFill="1" applyBorder="1" applyAlignment="1">
      <alignment horizontal="left"/>
    </xf>
    <xf numFmtId="0" fontId="1" fillId="5" borderId="16" xfId="4" applyFont="1" applyFill="1" applyBorder="1" applyAlignment="1">
      <alignment horizontal="left"/>
    </xf>
    <xf numFmtId="0" fontId="9" fillId="8" borderId="17" xfId="4" applyFont="1" applyFill="1" applyBorder="1" applyAlignment="1">
      <alignment horizontal="center" vertical="center" wrapText="1"/>
    </xf>
    <xf numFmtId="0" fontId="1" fillId="2" borderId="0" xfId="4" applyFont="1" applyFill="1" applyAlignment="1">
      <alignment horizontal="left" wrapText="1"/>
    </xf>
    <xf numFmtId="0" fontId="1" fillId="5" borderId="16" xfId="4" applyFont="1" applyFill="1" applyBorder="1" applyAlignment="1">
      <alignment wrapText="1"/>
    </xf>
    <xf numFmtId="0" fontId="12" fillId="5" borderId="15" xfId="4" applyFont="1" applyFill="1" applyBorder="1" applyAlignment="1">
      <alignment horizontal="left" indent="1"/>
    </xf>
    <xf numFmtId="0" fontId="12" fillId="5" borderId="16" xfId="4" applyFont="1" applyFill="1" applyBorder="1" applyAlignment="1">
      <alignment horizontal="left" indent="1"/>
    </xf>
    <xf numFmtId="0" fontId="9" fillId="0" borderId="17" xfId="4" applyFont="1" applyBorder="1" applyAlignment="1">
      <alignment horizontal="center" vertical="center" wrapText="1"/>
    </xf>
    <xf numFmtId="0" fontId="9" fillId="8" borderId="20" xfId="4" applyFont="1" applyFill="1" applyBorder="1" applyAlignment="1">
      <alignment horizontal="center" vertical="center" wrapText="1"/>
    </xf>
    <xf numFmtId="0" fontId="9" fillId="8" borderId="7" xfId="4" applyFont="1" applyFill="1" applyBorder="1" applyAlignment="1">
      <alignment horizontal="center" vertical="center" wrapText="1"/>
    </xf>
    <xf numFmtId="0" fontId="9" fillId="8" borderId="21" xfId="4" applyFont="1" applyFill="1" applyBorder="1" applyAlignment="1">
      <alignment horizontal="center" vertical="center" wrapText="1"/>
    </xf>
    <xf numFmtId="0" fontId="9" fillId="8" borderId="22" xfId="4" applyFont="1" applyFill="1" applyBorder="1" applyAlignment="1">
      <alignment horizontal="center" vertical="center" wrapText="1"/>
    </xf>
    <xf numFmtId="0" fontId="9" fillId="8" borderId="23" xfId="4" applyFont="1" applyFill="1" applyBorder="1" applyAlignment="1">
      <alignment horizontal="center" vertical="center" wrapText="1"/>
    </xf>
    <xf numFmtId="0" fontId="9" fillId="8" borderId="24" xfId="4" applyFont="1" applyFill="1" applyBorder="1" applyAlignment="1">
      <alignment horizontal="center" vertical="center" wrapText="1"/>
    </xf>
  </cellXfs>
  <cellStyles count="10">
    <cellStyle name="Ergebnis 1" xfId="1" xr:uid="{00000000-0005-0000-0000-000000000000}"/>
    <cellStyle name="Euro" xfId="2" xr:uid="{00000000-0005-0000-0000-000001000000}"/>
    <cellStyle name="Prozent" xfId="3" builtinId="5"/>
    <cellStyle name="Standard" xfId="0" builtinId="0"/>
    <cellStyle name="Standard 2" xfId="4" xr:uid="{00000000-0005-0000-0000-000004000000}"/>
    <cellStyle name="Standard 3" xfId="5" xr:uid="{00000000-0005-0000-0000-000005000000}"/>
    <cellStyle name="Standard 4" xfId="6" xr:uid="{00000000-0005-0000-0000-000006000000}"/>
    <cellStyle name="Überschrift 1 1" xfId="7" xr:uid="{00000000-0005-0000-0000-000007000000}"/>
    <cellStyle name="Währung" xfId="9" builtinId="4"/>
    <cellStyle name="Währung 2" xfId="8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G32"/>
  <sheetViews>
    <sheetView tabSelected="1" zoomScale="85" zoomScaleNormal="85" zoomScalePageLayoutView="70" workbookViewId="0">
      <selection activeCell="D20" sqref="D20:D24"/>
    </sheetView>
  </sheetViews>
  <sheetFormatPr baseColWidth="10" defaultColWidth="10.875" defaultRowHeight="12.75" x14ac:dyDescent="0.2"/>
  <cols>
    <col min="1" max="1" width="1.125" style="4" customWidth="1"/>
    <col min="2" max="2" width="7.25" style="3" customWidth="1"/>
    <col min="3" max="3" width="36" style="3" customWidth="1"/>
    <col min="4" max="4" width="27.75" style="4" customWidth="1"/>
    <col min="5" max="5" width="3.375" style="4" customWidth="1"/>
    <col min="6" max="6" width="2.25" style="5" customWidth="1"/>
    <col min="7" max="8" width="15.625" style="4" customWidth="1"/>
    <col min="9" max="9" width="2.25" style="4" customWidth="1"/>
    <col min="10" max="11" width="15.625" style="4" customWidth="1"/>
    <col min="12" max="12" width="14.25" style="4" customWidth="1"/>
    <col min="13" max="16384" width="10.875" style="4"/>
  </cols>
  <sheetData>
    <row r="1" spans="2:33" ht="6" customHeight="1" thickBot="1" x14ac:dyDescent="0.25"/>
    <row r="2" spans="2:33" ht="13.7" customHeight="1" thickBot="1" x14ac:dyDescent="0.25">
      <c r="B2" s="6" t="s">
        <v>10</v>
      </c>
      <c r="C2" s="7"/>
      <c r="D2" s="8"/>
      <c r="E2" s="5"/>
      <c r="G2" s="81" t="s">
        <v>40</v>
      </c>
      <c r="H2" s="82"/>
      <c r="I2" s="82"/>
      <c r="J2" s="82"/>
      <c r="K2" s="82"/>
      <c r="L2" s="8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9" customFormat="1" ht="29.25" customHeight="1" thickBot="1" x14ac:dyDescent="0.25">
      <c r="B3" s="10" t="s">
        <v>36</v>
      </c>
      <c r="C3" s="11"/>
      <c r="D3" s="5"/>
      <c r="E3" s="5"/>
      <c r="F3" s="5"/>
      <c r="G3" s="84"/>
      <c r="H3" s="85"/>
      <c r="I3" s="85"/>
      <c r="J3" s="85"/>
      <c r="K3" s="85"/>
      <c r="L3" s="86"/>
    </row>
    <row r="4" spans="2:33" s="9" customFormat="1" x14ac:dyDescent="0.2">
      <c r="B4" s="10" t="s">
        <v>3</v>
      </c>
      <c r="C4" s="78">
        <v>45175</v>
      </c>
      <c r="D4" s="5"/>
      <c r="E4" s="5"/>
      <c r="F4" s="5"/>
      <c r="G4" s="77"/>
      <c r="H4" s="77"/>
      <c r="I4" s="77"/>
      <c r="J4" s="77"/>
      <c r="K4" s="77"/>
      <c r="L4" s="77"/>
    </row>
    <row r="5" spans="2:33" s="9" customFormat="1" ht="15" customHeight="1" x14ac:dyDescent="0.2">
      <c r="B5" s="12"/>
      <c r="C5" s="13"/>
      <c r="F5" s="5"/>
      <c r="G5" s="14"/>
      <c r="M5" s="15"/>
    </row>
    <row r="6" spans="2:33" s="9" customFormat="1" ht="26.25" customHeight="1" x14ac:dyDescent="0.2">
      <c r="B6" s="87" t="s">
        <v>2</v>
      </c>
      <c r="C6" s="80"/>
      <c r="D6" s="16"/>
      <c r="F6" s="15"/>
      <c r="H6" s="88" t="s">
        <v>11</v>
      </c>
      <c r="I6" s="89"/>
      <c r="J6" s="90"/>
      <c r="K6" s="17"/>
      <c r="L6" s="18" t="s">
        <v>12</v>
      </c>
    </row>
    <row r="7" spans="2:33" s="9" customFormat="1" ht="27" customHeight="1" x14ac:dyDescent="0.2">
      <c r="B7" s="87" t="s">
        <v>13</v>
      </c>
      <c r="C7" s="80"/>
      <c r="D7" s="16"/>
      <c r="E7" s="9" t="s">
        <v>14</v>
      </c>
      <c r="F7" s="15"/>
      <c r="H7" s="91" t="s">
        <v>15</v>
      </c>
      <c r="I7" s="92"/>
      <c r="J7" s="93"/>
      <c r="K7" s="19"/>
      <c r="L7" s="9" t="s">
        <v>14</v>
      </c>
    </row>
    <row r="8" spans="2:33" s="9" customFormat="1" x14ac:dyDescent="0.2">
      <c r="B8" s="79" t="s">
        <v>16</v>
      </c>
      <c r="C8" s="80"/>
      <c r="D8" s="20"/>
      <c r="E8" s="9" t="s">
        <v>17</v>
      </c>
      <c r="F8" s="15"/>
      <c r="H8" s="21" t="s">
        <v>18</v>
      </c>
      <c r="I8" s="22"/>
      <c r="J8" s="23"/>
      <c r="K8" s="24">
        <v>0.8</v>
      </c>
    </row>
    <row r="9" spans="2:33" s="9" customFormat="1" x14ac:dyDescent="0.2">
      <c r="B9" s="25"/>
      <c r="C9" s="25"/>
      <c r="D9" s="26"/>
      <c r="E9" s="5"/>
      <c r="F9" s="15"/>
    </row>
    <row r="10" spans="2:33" s="5" customFormat="1" ht="5.0999999999999996" customHeight="1" x14ac:dyDescent="0.2">
      <c r="B10" s="27"/>
      <c r="C10" s="27"/>
      <c r="D10" s="28"/>
      <c r="F10" s="15"/>
      <c r="K10" s="29"/>
      <c r="L10" s="30"/>
    </row>
    <row r="11" spans="2:33" s="5" customFormat="1" x14ac:dyDescent="0.2">
      <c r="B11" s="31" t="s">
        <v>19</v>
      </c>
      <c r="C11" s="22"/>
      <c r="D11" s="32"/>
      <c r="E11" s="9" t="s">
        <v>14</v>
      </c>
      <c r="F11" s="15"/>
      <c r="K11" s="29"/>
      <c r="L11" s="30"/>
    </row>
    <row r="12" spans="2:33" s="9" customFormat="1" ht="40.15" customHeight="1" x14ac:dyDescent="0.2">
      <c r="B12" s="79" t="s">
        <v>20</v>
      </c>
      <c r="C12" s="96"/>
      <c r="D12" s="32"/>
      <c r="E12" s="33" t="s">
        <v>21</v>
      </c>
      <c r="F12" s="34"/>
      <c r="H12" s="11"/>
      <c r="I12" s="11"/>
      <c r="J12" s="11"/>
      <c r="K12" s="35"/>
      <c r="L12" s="5"/>
    </row>
    <row r="13" spans="2:33" s="37" customFormat="1" ht="12.75" customHeight="1" x14ac:dyDescent="0.2">
      <c r="B13" s="97" t="s">
        <v>22</v>
      </c>
      <c r="C13" s="98"/>
      <c r="D13" s="36">
        <f>IF(ROUNDUP(SUM(D20,D21,D22,D23,D24),0)&gt;ROUNDUP(D12,0),"Beratertage reduzieren",SUM(D20,D21,D22,D23,D24))</f>
        <v>0</v>
      </c>
      <c r="E13" s="37" t="s">
        <v>23</v>
      </c>
      <c r="F13" s="38"/>
      <c r="H13" s="39"/>
      <c r="I13" s="39"/>
      <c r="J13" s="39"/>
      <c r="K13" s="40"/>
      <c r="L13" s="41"/>
    </row>
    <row r="14" spans="2:33" s="37" customFormat="1" ht="5.0999999999999996" customHeight="1" x14ac:dyDescent="0.2">
      <c r="B14" s="42"/>
      <c r="C14" s="42"/>
      <c r="D14" s="43"/>
      <c r="F14" s="38"/>
      <c r="H14" s="39"/>
      <c r="I14" s="39"/>
      <c r="J14" s="39"/>
      <c r="K14" s="40"/>
      <c r="L14" s="41"/>
    </row>
    <row r="15" spans="2:33" s="37" customFormat="1" ht="22.5" customHeight="1" x14ac:dyDescent="0.2">
      <c r="B15" s="42"/>
      <c r="C15" s="42"/>
      <c r="D15" s="43"/>
      <c r="F15" s="38"/>
      <c r="H15" s="39"/>
      <c r="I15" s="39"/>
      <c r="J15" s="39"/>
      <c r="K15" s="40"/>
      <c r="L15" s="41"/>
    </row>
    <row r="16" spans="2:33" s="37" customFormat="1" x14ac:dyDescent="0.2">
      <c r="B16" s="42"/>
      <c r="C16" s="42"/>
      <c r="D16" s="43"/>
      <c r="F16" s="38"/>
      <c r="H16" s="42"/>
      <c r="I16" s="42"/>
      <c r="J16" s="42"/>
      <c r="K16" s="43"/>
      <c r="L16" s="44"/>
    </row>
    <row r="17" spans="1:33" s="9" customFormat="1" ht="3" customHeight="1" x14ac:dyDescent="0.2">
      <c r="B17" s="13"/>
      <c r="C17" s="13"/>
      <c r="F17" s="5"/>
    </row>
    <row r="18" spans="1:33" s="47" customFormat="1" ht="32.450000000000003" customHeight="1" x14ac:dyDescent="0.2">
      <c r="B18" s="94" t="s">
        <v>0</v>
      </c>
      <c r="C18" s="100" t="s">
        <v>24</v>
      </c>
      <c r="D18" s="102" t="s">
        <v>25</v>
      </c>
      <c r="E18" s="103"/>
      <c r="F18" s="45"/>
      <c r="G18" s="94" t="s">
        <v>26</v>
      </c>
      <c r="H18" s="94"/>
      <c r="I18" s="46"/>
      <c r="J18" s="94" t="s">
        <v>27</v>
      </c>
      <c r="K18" s="94" t="s">
        <v>28</v>
      </c>
    </row>
    <row r="19" spans="1:33" s="51" customFormat="1" ht="44.25" customHeight="1" x14ac:dyDescent="0.2">
      <c r="B19" s="99"/>
      <c r="C19" s="101"/>
      <c r="D19" s="104"/>
      <c r="E19" s="105"/>
      <c r="F19" s="48"/>
      <c r="G19" s="49" t="s">
        <v>29</v>
      </c>
      <c r="H19" s="50" t="s">
        <v>30</v>
      </c>
      <c r="I19" s="46"/>
      <c r="J19" s="94"/>
      <c r="K19" s="94"/>
    </row>
    <row r="20" spans="1:33" s="9" customFormat="1" x14ac:dyDescent="0.2">
      <c r="B20" s="76">
        <v>2023</v>
      </c>
      <c r="C20" s="53" t="s">
        <v>31</v>
      </c>
      <c r="D20" s="54"/>
      <c r="E20" s="55" t="s">
        <v>32</v>
      </c>
      <c r="F20" s="56"/>
      <c r="G20" s="57">
        <f>$D20*$K$6*(1+$K$7)</f>
        <v>0</v>
      </c>
      <c r="H20" s="57">
        <f>IF($K$6&gt;800,800*D20*(1+$K$7),G20)</f>
        <v>0</v>
      </c>
      <c r="I20" s="58"/>
      <c r="J20" s="59">
        <f>H20*$K$8</f>
        <v>0</v>
      </c>
      <c r="K20" s="59">
        <f>H20-J20</f>
        <v>0</v>
      </c>
    </row>
    <row r="21" spans="1:33" s="9" customFormat="1" x14ac:dyDescent="0.2">
      <c r="B21" s="52">
        <v>2024</v>
      </c>
      <c r="C21" s="53" t="s">
        <v>31</v>
      </c>
      <c r="D21" s="54"/>
      <c r="E21" s="55" t="s">
        <v>32</v>
      </c>
      <c r="F21" s="56"/>
      <c r="G21" s="57">
        <f>$D21*$K$6*(1+$K$7)</f>
        <v>0</v>
      </c>
      <c r="H21" s="57">
        <f t="shared" ref="H21:H24" si="0">IF($K$6&gt;800,800*D21*(1+$K$7),G21)</f>
        <v>0</v>
      </c>
      <c r="I21" s="58"/>
      <c r="J21" s="59">
        <f>H21*$K$8</f>
        <v>0</v>
      </c>
      <c r="K21" s="59">
        <f>H21-J21</f>
        <v>0</v>
      </c>
    </row>
    <row r="22" spans="1:33" s="9" customFormat="1" x14ac:dyDescent="0.2">
      <c r="B22" s="52">
        <v>2025</v>
      </c>
      <c r="C22" s="53" t="s">
        <v>31</v>
      </c>
      <c r="D22" s="54"/>
      <c r="E22" s="55" t="s">
        <v>32</v>
      </c>
      <c r="F22" s="56"/>
      <c r="G22" s="57">
        <f>$D22*$K$6*(1+$K$7)</f>
        <v>0</v>
      </c>
      <c r="H22" s="57">
        <f t="shared" si="0"/>
        <v>0</v>
      </c>
      <c r="I22" s="58"/>
      <c r="J22" s="59">
        <f>H22*$K$8</f>
        <v>0</v>
      </c>
      <c r="K22" s="59">
        <f>H22-J22</f>
        <v>0</v>
      </c>
    </row>
    <row r="23" spans="1:33" s="9" customFormat="1" x14ac:dyDescent="0.2">
      <c r="B23" s="52">
        <v>2026</v>
      </c>
      <c r="C23" s="53" t="s">
        <v>31</v>
      </c>
      <c r="D23" s="54"/>
      <c r="E23" s="55" t="s">
        <v>32</v>
      </c>
      <c r="F23" s="56"/>
      <c r="G23" s="57">
        <f>$D23*$K$6*(1+$K$7)</f>
        <v>0</v>
      </c>
      <c r="H23" s="57">
        <f t="shared" si="0"/>
        <v>0</v>
      </c>
      <c r="I23" s="58"/>
      <c r="J23" s="59">
        <f>H23*$K$8</f>
        <v>0</v>
      </c>
      <c r="K23" s="59">
        <f>H23-J23</f>
        <v>0</v>
      </c>
    </row>
    <row r="24" spans="1:33" s="9" customFormat="1" x14ac:dyDescent="0.2">
      <c r="B24" s="52">
        <v>2027</v>
      </c>
      <c r="C24" s="53" t="s">
        <v>31</v>
      </c>
      <c r="D24" s="54"/>
      <c r="E24" s="55" t="s">
        <v>32</v>
      </c>
      <c r="F24" s="56"/>
      <c r="G24" s="57">
        <f>$D24*$K$6*(1+$K$7)</f>
        <v>0</v>
      </c>
      <c r="H24" s="57">
        <f t="shared" si="0"/>
        <v>0</v>
      </c>
      <c r="I24" s="58"/>
      <c r="J24" s="59">
        <f>H24*$K$8</f>
        <v>0</v>
      </c>
      <c r="K24" s="59">
        <f>H24-J24</f>
        <v>0</v>
      </c>
    </row>
    <row r="25" spans="1:33" s="61" customFormat="1" x14ac:dyDescent="0.2">
      <c r="B25" s="63"/>
      <c r="C25" s="64"/>
      <c r="D25" s="65"/>
      <c r="E25" s="60"/>
      <c r="G25" s="62"/>
      <c r="H25" s="62"/>
      <c r="I25" s="62"/>
      <c r="J25" s="66"/>
      <c r="K25" s="66"/>
    </row>
    <row r="26" spans="1:33" s="69" customFormat="1" x14ac:dyDescent="0.2">
      <c r="B26" s="63"/>
      <c r="C26" s="64"/>
      <c r="D26" s="65"/>
      <c r="E26" s="61"/>
      <c r="F26" s="61"/>
      <c r="G26" s="67"/>
      <c r="H26" s="67"/>
      <c r="I26" s="67"/>
      <c r="J26" s="68"/>
      <c r="K26" s="68"/>
    </row>
    <row r="27" spans="1:33" s="72" customFormat="1" ht="13.5" thickBot="1" x14ac:dyDescent="0.25">
      <c r="B27" s="70"/>
      <c r="C27" s="70" t="s">
        <v>33</v>
      </c>
      <c r="D27" s="71"/>
      <c r="F27" s="61"/>
      <c r="G27" s="73">
        <f>SUM(G20,G21,G22,G23,G24)</f>
        <v>0</v>
      </c>
      <c r="H27" s="73">
        <f>SUM(H20,H21,H22,H23,H24)</f>
        <v>0</v>
      </c>
      <c r="I27" s="73"/>
      <c r="J27" s="73">
        <f>SUM(J20,J21,J22,J23,J24)</f>
        <v>0</v>
      </c>
      <c r="K27" s="73">
        <f>SUM(K20,K21,K22,K23,K24)</f>
        <v>0</v>
      </c>
    </row>
    <row r="28" spans="1:33" s="9" customFormat="1" ht="13.5" thickTop="1" x14ac:dyDescent="0.2">
      <c r="B28" s="74"/>
      <c r="C28" s="74"/>
      <c r="F28" s="5"/>
    </row>
    <row r="29" spans="1:33" s="9" customFormat="1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1" spans="1:33" s="3" customFormat="1" x14ac:dyDescent="0.2">
      <c r="A31" s="4"/>
      <c r="B31" s="75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3" customFormat="1" ht="87.6" customHeight="1" x14ac:dyDescent="0.2">
      <c r="A32" s="4"/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</sheetData>
  <sheetProtection algorithmName="SHA-512" hashValue="UZf1cnIG3U4QgIEi/tIBQ6IPuX77A9bFy5yr+AvTdxxEJ/cSyP4tKdlG124JbqyYu60Zq5a5R1EA6QBkbttzlA==" saltValue="HdoB4DOuwqjuZD8YUfcW7g==" spinCount="100000" sheet="1" objects="1" scenarios="1" selectLockedCells="1"/>
  <protectedRanges>
    <protectedRange sqref="D6 D7 D8 D11 D12 D20 D21 D22 D23 D24 K6 K7 K8" name="Eingabefelder"/>
  </protectedRanges>
  <mergeCells count="15">
    <mergeCell ref="J18:J19"/>
    <mergeCell ref="K18:K19"/>
    <mergeCell ref="B29:L29"/>
    <mergeCell ref="B12:C12"/>
    <mergeCell ref="B13:C13"/>
    <mergeCell ref="B18:B19"/>
    <mergeCell ref="C18:C19"/>
    <mergeCell ref="D18:E19"/>
    <mergeCell ref="G18:H18"/>
    <mergeCell ref="B8:C8"/>
    <mergeCell ref="G2:L3"/>
    <mergeCell ref="B6:C6"/>
    <mergeCell ref="H6:J6"/>
    <mergeCell ref="B7:C7"/>
    <mergeCell ref="H7:J7"/>
  </mergeCells>
  <conditionalFormatting sqref="D13">
    <cfRule type="cellIs" dxfId="1" priority="2" operator="greaterThan">
      <formula>$D$12</formula>
    </cfRule>
  </conditionalFormatting>
  <conditionalFormatting sqref="K13:K15">
    <cfRule type="cellIs" dxfId="0" priority="1" operator="greaterThan">
      <formula>4201.68</formula>
    </cfRule>
  </conditionalFormatting>
  <dataValidations count="3">
    <dataValidation type="list" allowBlank="1" showInputMessage="1" showErrorMessage="1" sqref="D11" xr:uid="{00000000-0002-0000-0000-000000000000}">
      <formula1>Module</formula1>
    </dataValidation>
    <dataValidation type="list" allowBlank="1" showInputMessage="1" sqref="K7" xr:uid="{00000000-0002-0000-0000-000001000000}">
      <formula1>MWSt</formula1>
    </dataValidation>
    <dataValidation type="list" allowBlank="1" showInputMessage="1" showErrorMessage="1" sqref="D7" xr:uid="{00000000-0002-0000-0000-000002000000}">
      <formula1>Typ_Antragsteller</formula1>
    </dataValidation>
  </dataValidations>
  <pageMargins left="0.19685039370078741" right="0.23622047244094491" top="0.55118110236220474" bottom="0.43307086614173229" header="0.15748031496062992" footer="0.15748031496062992"/>
  <pageSetup paperSize="9" scale="81" fitToHeight="2" orientation="landscape" cellComments="asDisplayed" r:id="rId1"/>
  <headerFooter>
    <oddHeader>&amp;LFormular SAE 209: Initialberatung Effiziente Mobilität&amp;C&amp;A</oddHeader>
    <oddFooter>&amp;L&amp;F&amp;R&amp;P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A6" sqref="A6"/>
    </sheetView>
  </sheetViews>
  <sheetFormatPr baseColWidth="10" defaultRowHeight="12.75" x14ac:dyDescent="0.2"/>
  <cols>
    <col min="1" max="1" width="25.5" customWidth="1"/>
    <col min="2" max="2" width="29.25" bestFit="1" customWidth="1"/>
  </cols>
  <sheetData>
    <row r="1" spans="1:4" x14ac:dyDescent="0.2">
      <c r="A1" t="s">
        <v>9</v>
      </c>
      <c r="B1" s="1" t="s">
        <v>2</v>
      </c>
      <c r="C1" t="s">
        <v>1</v>
      </c>
      <c r="D1" t="s">
        <v>0</v>
      </c>
    </row>
    <row r="2" spans="1:4" x14ac:dyDescent="0.2">
      <c r="A2" t="s">
        <v>37</v>
      </c>
      <c r="B2" t="s">
        <v>8</v>
      </c>
      <c r="C2" s="2">
        <v>0</v>
      </c>
      <c r="D2">
        <v>2023</v>
      </c>
    </row>
    <row r="3" spans="1:4" x14ac:dyDescent="0.2">
      <c r="A3" t="s">
        <v>38</v>
      </c>
      <c r="B3" t="s">
        <v>7</v>
      </c>
      <c r="C3" s="2">
        <v>7.0000000000000007E-2</v>
      </c>
      <c r="D3">
        <v>2024</v>
      </c>
    </row>
    <row r="4" spans="1:4" x14ac:dyDescent="0.2">
      <c r="A4" t="s">
        <v>39</v>
      </c>
      <c r="B4" t="s">
        <v>5</v>
      </c>
      <c r="C4" s="2">
        <v>0.19</v>
      </c>
      <c r="D4">
        <v>2024</v>
      </c>
    </row>
    <row r="5" spans="1:4" x14ac:dyDescent="0.2">
      <c r="B5" t="s">
        <v>4</v>
      </c>
    </row>
    <row r="6" spans="1:4" x14ac:dyDescent="0.2">
      <c r="B6" t="s">
        <v>34</v>
      </c>
    </row>
    <row r="7" spans="1:4" x14ac:dyDescent="0.2">
      <c r="B7" t="s">
        <v>6</v>
      </c>
    </row>
    <row r="8" spans="1:4" x14ac:dyDescent="0.2">
      <c r="B8" t="s">
        <v>35</v>
      </c>
    </row>
  </sheetData>
  <sortState xmlns:xlrd2="http://schemas.microsoft.com/office/spreadsheetml/2017/richdata2" ref="B2:B8">
    <sortCondition ref="B2:B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Kalkulation zwf Kosten</vt:lpstr>
      <vt:lpstr>Listen</vt:lpstr>
      <vt:lpstr>'Kalkulation zwf Kosten'!Druckbereich</vt:lpstr>
      <vt:lpstr>Jahr</vt:lpstr>
      <vt:lpstr>Module</vt:lpstr>
      <vt:lpstr>MWSt</vt:lpstr>
      <vt:lpstr>Typ_Antragsteller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k005866</dc:creator>
  <cp:lastModifiedBy>Gerlach, Silke-Andrea</cp:lastModifiedBy>
  <cp:lastPrinted>2022-01-07T14:55:51Z</cp:lastPrinted>
  <dcterms:created xsi:type="dcterms:W3CDTF">2014-08-26T05:21:57Z</dcterms:created>
  <dcterms:modified xsi:type="dcterms:W3CDTF">2024-04-16T07:45:39Z</dcterms:modified>
</cp:coreProperties>
</file>