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ten\06_Förderung_Land+Bund\1_Landesförderung\08_EFRE 2007-2021\Formulare_SAENA\"/>
    </mc:Choice>
  </mc:AlternateContent>
  <xr:revisionPtr revIDLastSave="0" documentId="13_ncr:1_{3E691FE0-0144-4AEB-BA3C-AFCAF253CAC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Kostenkalkulation zwf Kosten" sheetId="9" r:id="rId1"/>
    <sheet name="Bemessungsgrundlage" sheetId="7" state="hidden" r:id="rId2"/>
    <sheet name="Listen" sheetId="4" state="hidden" r:id="rId3"/>
  </sheets>
  <definedNames>
    <definedName name="_xlnm.Print_Area" localSheetId="1">Bemessungsgrundlage!$A$1:$I$19</definedName>
    <definedName name="_xlnm.Print_Area" localSheetId="0">'Kostenkalkulation zwf Kosten'!$A$1:$K$57</definedName>
    <definedName name="Typ_Antragsteller">Listen!$A$3:$A$4</definedName>
    <definedName name="Ziel">Listen!$B$3:$B$4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4" i="9" l="1"/>
  <c r="G22" i="9"/>
  <c r="G48" i="9"/>
  <c r="G47" i="9"/>
  <c r="G42" i="9"/>
  <c r="G41" i="9"/>
  <c r="G36" i="9"/>
  <c r="G35" i="9"/>
  <c r="G30" i="9"/>
  <c r="G29" i="9"/>
  <c r="G24" i="9"/>
  <c r="G54" i="9" s="1"/>
  <c r="G23" i="9"/>
  <c r="G46" i="9"/>
  <c r="G45" i="9"/>
  <c r="G49" i="9" s="1"/>
  <c r="G40" i="9"/>
  <c r="G39" i="9"/>
  <c r="G43" i="9" s="1"/>
  <c r="G34" i="9"/>
  <c r="G33" i="9"/>
  <c r="G37" i="9" s="1"/>
  <c r="G28" i="9"/>
  <c r="G27" i="9"/>
  <c r="G52" i="9"/>
  <c r="G21" i="9"/>
  <c r="D16" i="9"/>
  <c r="D12" i="9"/>
  <c r="D13" i="9" l="1"/>
  <c r="H53" i="9"/>
  <c r="G31" i="9"/>
  <c r="H51" i="9"/>
  <c r="J51" i="9" s="1"/>
  <c r="G51" i="9"/>
  <c r="K51" i="9" s="1"/>
  <c r="G53" i="9"/>
  <c r="G55" i="9"/>
  <c r="J53" i="9"/>
  <c r="K53" i="9" s="1"/>
  <c r="J54" i="9"/>
  <c r="K54" i="9" s="1"/>
  <c r="G25" i="9"/>
  <c r="H52" i="9" l="1"/>
  <c r="J52" i="9" s="1"/>
  <c r="K52" i="9" s="1"/>
  <c r="G57" i="9"/>
  <c r="J55" i="9" l="1"/>
  <c r="H55" i="9"/>
  <c r="H57" i="9" s="1"/>
  <c r="J57" i="9" l="1"/>
  <c r="K55" i="9"/>
  <c r="K57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k005866</author>
  </authors>
  <commentList>
    <comment ref="H20" authorId="0" shapeId="0" xr:uid="{00000000-0006-0000-0000-000001000000}">
      <text>
        <r>
          <rPr>
            <b/>
            <u/>
            <sz val="9"/>
            <color indexed="81"/>
            <rFont val="Verdana"/>
            <family val="2"/>
          </rPr>
          <t>Hinweis:</t>
        </r>
        <r>
          <rPr>
            <b/>
            <sz val="9"/>
            <color indexed="81"/>
            <rFont val="Verdana"/>
            <family val="2"/>
          </rPr>
          <t xml:space="preserve"> </t>
        </r>
        <r>
          <rPr>
            <sz val="9"/>
            <color indexed="81"/>
            <rFont val="Verdana"/>
            <family val="2"/>
          </rPr>
          <t>Beim Überschreiten der maximal zuwendungsfähigen Kosten erfolgt eine Kürzung wie folgt:
- der Tagessatz des Energiecoaches wird auf maximal 800,- Euro (netto) begrenzt
- bei der Messtechnik erfolgt eine Kürzung ab einer Überschreitung der maximalen Höhe von 20.000,- Euro  (brutto) zuwendungsfähiger Kosten
- bei den Sachausgaben (Software, Messtechnik erfolgt eine Kürzung ab einer Überschreitung der maximalen Summe von 25.000,- Euro  (brutto) zuwendungsfähiger Kosten</t>
        </r>
      </text>
    </comment>
  </commentList>
</comments>
</file>

<file path=xl/sharedStrings.xml><?xml version="1.0" encoding="utf-8"?>
<sst xmlns="http://schemas.openxmlformats.org/spreadsheetml/2006/main" count="100" uniqueCount="49">
  <si>
    <t>Antragsteller</t>
  </si>
  <si>
    <t>Stadt oder Gemeinde</t>
  </si>
  <si>
    <t>Landkreis</t>
  </si>
  <si>
    <t>Städte, Gemeinde, Landkreise, kommunale Zusammenschlüsse</t>
  </si>
  <si>
    <r>
      <rPr>
        <b/>
        <sz val="10"/>
        <color rgb="FFFF0000"/>
        <rFont val="Verdana"/>
        <family val="2"/>
      </rPr>
      <t xml:space="preserve">Empfehlung </t>
    </r>
    <r>
      <rPr>
        <b/>
        <sz val="10"/>
        <rFont val="Verdana"/>
        <family val="2"/>
      </rPr>
      <t xml:space="preserve">
Umfang der Prozessberatungsleistungen durch den externen Coach Kom.EMS</t>
    </r>
  </si>
  <si>
    <t>mit dem Ziel Kom.EMS Classic Standard</t>
  </si>
  <si>
    <t>mit dem Ziel Kom.EMS Classic Premium</t>
  </si>
  <si>
    <t xml:space="preserve"> max. Tagwerke</t>
  </si>
  <si>
    <t>Formular:</t>
  </si>
  <si>
    <t>Musterkommune</t>
  </si>
  <si>
    <t>Tage</t>
  </si>
  <si>
    <t>beantragt</t>
  </si>
  <si>
    <t>Prüfwert</t>
  </si>
  <si>
    <t>Kalender-jahr</t>
  </si>
  <si>
    <t>Kostenart</t>
  </si>
  <si>
    <t>max. Zuwendung (brutto)</t>
  </si>
  <si>
    <t>Eigenanteil 
(brutto)</t>
  </si>
  <si>
    <t>brutto</t>
  </si>
  <si>
    <t>davon zuwendungs-fähig (brutto)</t>
  </si>
  <si>
    <t>TW</t>
  </si>
  <si>
    <t>€</t>
  </si>
  <si>
    <t>Zw.-Summe</t>
  </si>
  <si>
    <t>Gesamt</t>
  </si>
  <si>
    <t>Förderfähige Kosten Weiterführung eines Kommunalen Energiemanagementssystems nach KomEMS Classic</t>
  </si>
  <si>
    <t>01.12.2023-31.03.2024</t>
  </si>
  <si>
    <t>bitte auswählen</t>
  </si>
  <si>
    <t>Kom.EMS Classic Standard</t>
  </si>
  <si>
    <t>Kom.EMS Classic Premium</t>
  </si>
  <si>
    <t>Ziel</t>
  </si>
  <si>
    <t>Messtechnik</t>
  </si>
  <si>
    <t xml:space="preserve">Erweiterung Software </t>
  </si>
  <si>
    <t>Tagessatz Kom.EMS Coach lt. Angebot</t>
  </si>
  <si>
    <t>(netto)</t>
  </si>
  <si>
    <t>max. Anzahl Tagwerke Beratungsleistungen lt. Bemessungsgrundlage</t>
  </si>
  <si>
    <t>Geplanter Maßnahmenzeitraum</t>
  </si>
  <si>
    <t>max. Fördersatz</t>
  </si>
  <si>
    <t>max.zuwendungsfähige Kosten Messtechnik</t>
  </si>
  <si>
    <t>Beratungsleistungen Kom.EMS Coach (Tagwerke)</t>
  </si>
  <si>
    <t>Zertifizierung nach Kom.EMS Classic (Tagwerke)</t>
  </si>
  <si>
    <t>max.zuwendungsfähige Kosten Sachausgaben (Messtechnik, Software)</t>
  </si>
  <si>
    <t>max. Anzahl Tagwerke Zertifizierung lt. Bemessungsgrundlage</t>
  </si>
  <si>
    <t>Mehrwertsteuer</t>
  </si>
  <si>
    <t xml:space="preserve">Kosten </t>
  </si>
  <si>
    <t>max. zuwendungsfähige Tagessatz Kom.EMS Coach</t>
  </si>
  <si>
    <t>Summe</t>
  </si>
  <si>
    <t>Geplantes Zertifizierungsziel im Maßnahmenzeitraum</t>
  </si>
  <si>
    <t>Tagwerke [TW] bzw. 
Kosten [€] brutto</t>
  </si>
  <si>
    <t>Stand:</t>
  </si>
  <si>
    <t xml:space="preserve"> SAE_503_02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</si>
</sst>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&quot;€&quot;_-;\-* #,##0\ &quot;€&quot;_-;_-* &quot;-&quot;??\ &quot;€&quot;_-;_-@_-"/>
    <numFmt numFmtId="166" formatCode="_-* #,##0\ _€_-;\-* #,##0\ _€_-;_-* &quot;-&quot;??\ _€_-;_-@_-"/>
    <numFmt numFmtId="167" formatCode="0.0"/>
    <numFmt numFmtId="168" formatCode="#,##0.00\ &quot;€&quot;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b/>
      <sz val="10"/>
      <color rgb="FFFF0000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vertAlign val="superscript"/>
      <sz val="9"/>
      <name val="Verdana"/>
      <family val="2"/>
    </font>
    <font>
      <sz val="9"/>
      <color theme="1"/>
      <name val="Verdana"/>
      <family val="2"/>
    </font>
    <font>
      <b/>
      <sz val="9"/>
      <color theme="0" tint="-0.249977111117893"/>
      <name val="Verdana"/>
      <family val="2"/>
    </font>
    <font>
      <sz val="10"/>
      <color theme="1"/>
      <name val="Calibri"/>
      <family val="2"/>
      <scheme val="minor"/>
    </font>
    <font>
      <sz val="10"/>
      <color theme="0" tint="-0.249977111117893"/>
      <name val="Verdana"/>
      <family val="2"/>
    </font>
    <font>
      <sz val="10"/>
      <color rgb="FFFF0000"/>
      <name val="Verdana"/>
      <family val="2"/>
    </font>
    <font>
      <b/>
      <sz val="10"/>
      <color theme="0"/>
      <name val="Verdana"/>
      <family val="2"/>
    </font>
    <font>
      <sz val="10"/>
      <color rgb="FF0000FF"/>
      <name val="Verdana"/>
      <family val="2"/>
    </font>
    <font>
      <sz val="10"/>
      <color theme="0"/>
      <name val="Verdana"/>
      <family val="2"/>
    </font>
    <font>
      <sz val="10"/>
      <color theme="0" tint="-0.14999847407452621"/>
      <name val="Verdana"/>
      <family val="2"/>
    </font>
    <font>
      <b/>
      <sz val="10"/>
      <color indexed="12"/>
      <name val="Verdana"/>
      <family val="2"/>
    </font>
    <font>
      <sz val="8"/>
      <color theme="0" tint="-0.249977111117893"/>
      <name val="Verdana"/>
      <family val="2"/>
    </font>
    <font>
      <u/>
      <sz val="10"/>
      <name val="Verdana"/>
      <family val="2"/>
    </font>
    <font>
      <b/>
      <u/>
      <sz val="9"/>
      <color indexed="81"/>
      <name val="Verdana"/>
      <family val="2"/>
    </font>
    <font>
      <b/>
      <sz val="9"/>
      <color indexed="81"/>
      <name val="Verdana"/>
      <family val="2"/>
    </font>
    <font>
      <sz val="9"/>
      <color indexed="8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theme="0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2" fillId="0" borderId="0"/>
    <xf numFmtId="0" fontId="5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8">
    <xf numFmtId="0" fontId="0" fillId="0" borderId="0" xfId="0"/>
    <xf numFmtId="0" fontId="5" fillId="0" borderId="0" xfId="4"/>
    <xf numFmtId="0" fontId="5" fillId="2" borderId="0" xfId="0" applyFont="1" applyFill="1" applyProtection="1"/>
    <xf numFmtId="0" fontId="10" fillId="2" borderId="0" xfId="0" applyFont="1" applyFill="1" applyProtection="1"/>
    <xf numFmtId="0" fontId="9" fillId="2" borderId="0" xfId="0" applyFont="1" applyFill="1" applyProtection="1"/>
    <xf numFmtId="0" fontId="8" fillId="2" borderId="0" xfId="0" applyFont="1" applyFill="1" applyProtection="1"/>
    <xf numFmtId="0" fontId="10" fillId="2" borderId="0" xfId="0" applyFont="1" applyFill="1"/>
    <xf numFmtId="0" fontId="5" fillId="2" borderId="0" xfId="0" applyFont="1" applyFill="1"/>
    <xf numFmtId="0" fontId="5" fillId="2" borderId="0" xfId="1" applyFont="1" applyFill="1" applyProtection="1"/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7" fillId="2" borderId="9" xfId="0" applyFont="1" applyFill="1" applyBorder="1" applyAlignment="1" applyProtection="1">
      <alignment horizontal="right" vertical="center" indent="1"/>
    </xf>
    <xf numFmtId="0" fontId="11" fillId="2" borderId="0" xfId="0" applyFont="1" applyFill="1" applyBorder="1" applyAlignment="1" applyProtection="1">
      <alignment vertical="center" wrapText="1"/>
    </xf>
    <xf numFmtId="166" fontId="11" fillId="2" borderId="0" xfId="5" applyNumberFormat="1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left" vertical="center" wrapText="1"/>
    </xf>
    <xf numFmtId="9" fontId="8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7" fillId="2" borderId="14" xfId="0" applyFont="1" applyFill="1" applyBorder="1" applyAlignment="1" applyProtection="1">
      <alignment horizontal="right" vertical="center" indent="1"/>
    </xf>
    <xf numFmtId="0" fontId="7" fillId="2" borderId="15" xfId="0" applyFont="1" applyFill="1" applyBorder="1" applyAlignment="1" applyProtection="1">
      <alignment horizontal="right" vertical="center" indent="1"/>
    </xf>
    <xf numFmtId="0" fontId="0" fillId="2" borderId="0" xfId="0" applyFill="1"/>
    <xf numFmtId="0" fontId="2" fillId="2" borderId="0" xfId="3" applyFill="1"/>
    <xf numFmtId="0" fontId="2" fillId="2" borderId="0" xfId="3" applyFill="1" applyBorder="1" applyProtection="1"/>
    <xf numFmtId="0" fontId="4" fillId="2" borderId="0" xfId="3" applyFont="1" applyFill="1" applyBorder="1" applyAlignment="1">
      <alignment vertical="top" wrapText="1"/>
    </xf>
    <xf numFmtId="0" fontId="2" fillId="0" borderId="0" xfId="3"/>
    <xf numFmtId="0" fontId="4" fillId="2" borderId="0" xfId="0" applyFont="1" applyFill="1" applyProtection="1"/>
    <xf numFmtId="0" fontId="4" fillId="2" borderId="0" xfId="3" applyFont="1" applyFill="1" applyBorder="1" applyAlignment="1" applyProtection="1">
      <alignment horizontal="left" vertical="top" wrapText="1"/>
    </xf>
    <xf numFmtId="0" fontId="4" fillId="2" borderId="0" xfId="3" applyFont="1" applyFill="1" applyBorder="1" applyAlignment="1">
      <alignment horizontal="left" vertical="top" wrapText="1"/>
    </xf>
    <xf numFmtId="0" fontId="2" fillId="5" borderId="0" xfId="3" applyFill="1"/>
    <xf numFmtId="0" fontId="3" fillId="5" borderId="0" xfId="3" applyFont="1" applyFill="1" applyAlignment="1" applyProtection="1"/>
    <xf numFmtId="0" fontId="2" fillId="5" borderId="0" xfId="3" applyFill="1" applyAlignment="1" applyProtection="1">
      <alignment wrapText="1"/>
    </xf>
    <xf numFmtId="0" fontId="2" fillId="5" borderId="0" xfId="3" applyFill="1" applyProtection="1"/>
    <xf numFmtId="0" fontId="2" fillId="2" borderId="0" xfId="3" applyFill="1" applyProtection="1"/>
    <xf numFmtId="0" fontId="2" fillId="5" borderId="16" xfId="3" applyFont="1" applyFill="1" applyBorder="1" applyAlignment="1" applyProtection="1"/>
    <xf numFmtId="0" fontId="2" fillId="5" borderId="17" xfId="3" applyFont="1" applyFill="1" applyBorder="1" applyAlignment="1" applyProtection="1"/>
    <xf numFmtId="165" fontId="2" fillId="6" borderId="18" xfId="6" applyNumberFormat="1" applyFont="1" applyFill="1" applyBorder="1" applyAlignment="1" applyProtection="1">
      <alignment horizontal="center"/>
      <protection locked="0"/>
    </xf>
    <xf numFmtId="0" fontId="0" fillId="2" borderId="0" xfId="3" applyFont="1" applyFill="1" applyBorder="1" applyProtection="1"/>
    <xf numFmtId="3" fontId="2" fillId="6" borderId="18" xfId="3" applyNumberFormat="1" applyFont="1" applyFill="1" applyBorder="1" applyAlignment="1" applyProtection="1">
      <alignment horizontal="right" indent="1"/>
      <protection locked="0"/>
    </xf>
    <xf numFmtId="0" fontId="2" fillId="5" borderId="0" xfId="3" applyFont="1" applyFill="1" applyProtection="1"/>
    <xf numFmtId="3" fontId="2" fillId="2" borderId="0" xfId="3" applyNumberFormat="1" applyFill="1" applyBorder="1" applyAlignment="1" applyProtection="1">
      <alignment horizontal="right" indent="1"/>
    </xf>
    <xf numFmtId="0" fontId="2" fillId="5" borderId="17" xfId="3" applyFill="1" applyBorder="1" applyAlignment="1" applyProtection="1"/>
    <xf numFmtId="0" fontId="2" fillId="5" borderId="16" xfId="3" applyFill="1" applyBorder="1" applyAlignment="1" applyProtection="1"/>
    <xf numFmtId="0" fontId="2" fillId="2" borderId="0" xfId="3" applyFill="1" applyBorder="1"/>
    <xf numFmtId="0" fontId="2" fillId="2" borderId="0" xfId="3" applyFont="1" applyFill="1" applyBorder="1" applyAlignment="1" applyProtection="1"/>
    <xf numFmtId="0" fontId="2" fillId="6" borderId="18" xfId="3" applyFont="1" applyFill="1" applyBorder="1" applyAlignment="1" applyProtection="1">
      <alignment horizontal="right" indent="1"/>
      <protection locked="0"/>
    </xf>
    <xf numFmtId="0" fontId="2" fillId="2" borderId="0" xfId="3" applyFont="1" applyFill="1" applyBorder="1" applyAlignment="1" applyProtection="1">
      <alignment horizontal="right" indent="1"/>
    </xf>
    <xf numFmtId="0" fontId="2" fillId="5" borderId="0" xfId="3" applyFill="1" applyBorder="1" applyProtection="1"/>
    <xf numFmtId="0" fontId="2" fillId="2" borderId="0" xfId="3" applyFill="1" applyBorder="1" applyAlignment="1" applyProtection="1">
      <alignment horizontal="right" indent="1"/>
    </xf>
    <xf numFmtId="0" fontId="2" fillId="5" borderId="0" xfId="3" applyFill="1" applyAlignment="1" applyProtection="1"/>
    <xf numFmtId="0" fontId="2" fillId="5" borderId="0" xfId="3" applyFill="1" applyAlignment="1" applyProtection="1">
      <alignment horizontal="right" indent="1"/>
    </xf>
    <xf numFmtId="0" fontId="0" fillId="5" borderId="0" xfId="3" applyFont="1" applyFill="1" applyProtection="1"/>
    <xf numFmtId="167" fontId="2" fillId="2" borderId="0" xfId="3" applyNumberFormat="1" applyFill="1" applyBorder="1" applyAlignment="1" applyProtection="1">
      <alignment horizontal="left" indent="1"/>
    </xf>
    <xf numFmtId="0" fontId="5" fillId="2" borderId="0" xfId="3" applyFont="1" applyFill="1" applyBorder="1" applyProtection="1"/>
    <xf numFmtId="0" fontId="13" fillId="5" borderId="0" xfId="3" applyFont="1" applyFill="1"/>
    <xf numFmtId="2" fontId="14" fillId="7" borderId="18" xfId="6" applyNumberFormat="1" applyFont="1" applyFill="1" applyBorder="1" applyAlignment="1" applyProtection="1">
      <alignment horizontal="right" indent="1"/>
    </xf>
    <xf numFmtId="0" fontId="13" fillId="5" borderId="0" xfId="3" applyFont="1" applyFill="1" applyProtection="1"/>
    <xf numFmtId="1" fontId="13" fillId="2" borderId="0" xfId="3" applyNumberFormat="1" applyFont="1" applyFill="1" applyBorder="1" applyAlignment="1" applyProtection="1">
      <alignment horizontal="right" indent="1"/>
    </xf>
    <xf numFmtId="0" fontId="13" fillId="2" borderId="0" xfId="3" applyFont="1" applyFill="1" applyBorder="1" applyProtection="1"/>
    <xf numFmtId="0" fontId="13" fillId="5" borderId="0" xfId="3" applyFont="1" applyFill="1" applyBorder="1" applyAlignment="1" applyProtection="1">
      <alignment horizontal="left" indent="1"/>
    </xf>
    <xf numFmtId="2" fontId="14" fillId="7" borderId="0" xfId="6" applyNumberFormat="1" applyFont="1" applyFill="1" applyBorder="1" applyAlignment="1" applyProtection="1">
      <alignment horizontal="right" indent="1"/>
    </xf>
    <xf numFmtId="0" fontId="13" fillId="2" borderId="0" xfId="3" applyFont="1" applyFill="1" applyBorder="1" applyAlignment="1" applyProtection="1">
      <alignment horizontal="left" indent="1"/>
    </xf>
    <xf numFmtId="0" fontId="3" fillId="5" borderId="0" xfId="3" applyFont="1" applyFill="1" applyAlignment="1">
      <alignment wrapText="1"/>
    </xf>
    <xf numFmtId="0" fontId="3" fillId="2" borderId="23" xfId="3" applyFont="1" applyFill="1" applyBorder="1" applyAlignment="1" applyProtection="1">
      <alignment horizontal="center" vertical="center" wrapText="1"/>
    </xf>
    <xf numFmtId="0" fontId="15" fillId="5" borderId="0" xfId="3" applyFont="1" applyFill="1" applyAlignment="1" applyProtection="1">
      <alignment wrapText="1"/>
    </xf>
    <xf numFmtId="0" fontId="3" fillId="2" borderId="23" xfId="3" applyFont="1" applyFill="1" applyBorder="1" applyAlignment="1" applyProtection="1">
      <alignment horizontal="center" vertical="center"/>
    </xf>
    <xf numFmtId="0" fontId="3" fillId="8" borderId="18" xfId="3" applyFont="1" applyFill="1" applyBorder="1" applyAlignment="1" applyProtection="1">
      <alignment horizontal="center"/>
    </xf>
    <xf numFmtId="0" fontId="3" fillId="8" borderId="18" xfId="3" applyFont="1" applyFill="1" applyBorder="1" applyAlignment="1" applyProtection="1">
      <alignment horizontal="center" wrapText="1"/>
    </xf>
    <xf numFmtId="0" fontId="15" fillId="5" borderId="0" xfId="3" applyFont="1" applyFill="1" applyAlignment="1" applyProtection="1">
      <alignment horizontal="center"/>
    </xf>
    <xf numFmtId="0" fontId="3" fillId="5" borderId="0" xfId="3" applyFont="1" applyFill="1" applyAlignment="1">
      <alignment horizontal="center"/>
    </xf>
    <xf numFmtId="0" fontId="0" fillId="0" borderId="26" xfId="3" applyFont="1" applyBorder="1" applyAlignment="1" applyProtection="1">
      <alignment wrapText="1"/>
    </xf>
    <xf numFmtId="1" fontId="2" fillId="2" borderId="26" xfId="3" applyNumberFormat="1" applyFont="1" applyFill="1" applyBorder="1" applyAlignment="1" applyProtection="1"/>
    <xf numFmtId="1" fontId="2" fillId="2" borderId="23" xfId="3" applyNumberFormat="1" applyFill="1" applyBorder="1" applyAlignment="1" applyProtection="1">
      <alignment horizontal="right" indent="2"/>
    </xf>
    <xf numFmtId="44" fontId="16" fillId="7" borderId="26" xfId="6" applyNumberFormat="1" applyFont="1" applyFill="1" applyBorder="1" applyProtection="1"/>
    <xf numFmtId="0" fontId="17" fillId="5" borderId="0" xfId="3" applyFont="1" applyFill="1" applyProtection="1"/>
    <xf numFmtId="44" fontId="18" fillId="5" borderId="0" xfId="3" applyNumberFormat="1" applyFont="1" applyFill="1"/>
    <xf numFmtId="0" fontId="0" fillId="0" borderId="27" xfId="3" applyFont="1" applyBorder="1" applyAlignment="1" applyProtection="1">
      <alignment wrapText="1"/>
    </xf>
    <xf numFmtId="1" fontId="2" fillId="2" borderId="27" xfId="3" applyNumberFormat="1" applyFont="1" applyFill="1" applyBorder="1" applyAlignment="1" applyProtection="1"/>
    <xf numFmtId="44" fontId="16" fillId="7" borderId="27" xfId="6" applyNumberFormat="1" applyFont="1" applyFill="1" applyBorder="1" applyProtection="1"/>
    <xf numFmtId="1" fontId="2" fillId="2" borderId="28" xfId="3" applyNumberFormat="1" applyFont="1" applyFill="1" applyBorder="1" applyAlignment="1" applyProtection="1"/>
    <xf numFmtId="0" fontId="0" fillId="0" borderId="28" xfId="3" applyFont="1" applyBorder="1" applyAlignment="1" applyProtection="1">
      <alignment wrapText="1"/>
    </xf>
    <xf numFmtId="44" fontId="16" fillId="7" borderId="28" xfId="6" applyNumberFormat="1" applyFont="1" applyFill="1" applyBorder="1" applyProtection="1"/>
    <xf numFmtId="0" fontId="6" fillId="5" borderId="4" xfId="3" applyFont="1" applyFill="1" applyBorder="1" applyAlignment="1" applyProtection="1">
      <alignment wrapText="1"/>
    </xf>
    <xf numFmtId="4" fontId="3" fillId="5" borderId="24" xfId="3" applyNumberFormat="1" applyFont="1" applyFill="1" applyBorder="1" applyAlignment="1" applyProtection="1">
      <alignment horizontal="right" indent="1"/>
      <protection locked="0"/>
    </xf>
    <xf numFmtId="0" fontId="3" fillId="5" borderId="29" xfId="3" applyFont="1" applyFill="1" applyBorder="1" applyAlignment="1" applyProtection="1"/>
    <xf numFmtId="0" fontId="3" fillId="2" borderId="23" xfId="3" applyFont="1" applyFill="1" applyBorder="1" applyProtection="1"/>
    <xf numFmtId="44" fontId="19" fillId="5" borderId="4" xfId="6" applyNumberFormat="1" applyFont="1" applyFill="1" applyBorder="1" applyProtection="1"/>
    <xf numFmtId="0" fontId="15" fillId="5" borderId="0" xfId="3" applyFont="1" applyFill="1" applyProtection="1"/>
    <xf numFmtId="44" fontId="19" fillId="0" borderId="4" xfId="6" applyFont="1" applyFill="1" applyBorder="1" applyProtection="1"/>
    <xf numFmtId="44" fontId="3" fillId="5" borderId="0" xfId="3" applyNumberFormat="1" applyFont="1" applyFill="1"/>
    <xf numFmtId="0" fontId="3" fillId="5" borderId="0" xfId="3" applyFont="1" applyFill="1"/>
    <xf numFmtId="0" fontId="6" fillId="5" borderId="22" xfId="3" applyFont="1" applyFill="1" applyBorder="1" applyAlignment="1" applyProtection="1">
      <alignment horizontal="center" vertical="center" wrapText="1"/>
    </xf>
    <xf numFmtId="0" fontId="6" fillId="5" borderId="0" xfId="3" applyFont="1" applyFill="1" applyBorder="1" applyAlignment="1" applyProtection="1">
      <alignment wrapText="1"/>
    </xf>
    <xf numFmtId="4" fontId="3" fillId="5" borderId="0" xfId="3" applyNumberFormat="1" applyFont="1" applyFill="1" applyBorder="1" applyAlignment="1" applyProtection="1">
      <alignment horizontal="right" indent="1"/>
      <protection locked="0"/>
    </xf>
    <xf numFmtId="0" fontId="3" fillId="5" borderId="0" xfId="3" applyFont="1" applyFill="1" applyBorder="1" applyAlignment="1" applyProtection="1"/>
    <xf numFmtId="0" fontId="3" fillId="2" borderId="0" xfId="3" applyFont="1" applyFill="1" applyBorder="1" applyProtection="1"/>
    <xf numFmtId="44" fontId="19" fillId="5" borderId="0" xfId="6" applyNumberFormat="1" applyFont="1" applyFill="1" applyBorder="1" applyProtection="1"/>
    <xf numFmtId="0" fontId="3" fillId="5" borderId="0" xfId="3" applyFont="1" applyFill="1" applyBorder="1" applyProtection="1"/>
    <xf numFmtId="0" fontId="15" fillId="5" borderId="0" xfId="3" applyFont="1" applyFill="1" applyBorder="1" applyProtection="1"/>
    <xf numFmtId="44" fontId="19" fillId="0" borderId="0" xfId="6" applyFont="1" applyFill="1" applyBorder="1" applyProtection="1"/>
    <xf numFmtId="0" fontId="3" fillId="5" borderId="0" xfId="3" applyFont="1" applyFill="1" applyBorder="1"/>
    <xf numFmtId="0" fontId="3" fillId="2" borderId="30" xfId="3" applyFont="1" applyFill="1" applyBorder="1" applyAlignment="1" applyProtection="1">
      <alignment wrapText="1"/>
    </xf>
    <xf numFmtId="0" fontId="3" fillId="2" borderId="30" xfId="3" applyFont="1" applyFill="1" applyBorder="1" applyAlignment="1" applyProtection="1">
      <alignment horizontal="right" indent="1"/>
    </xf>
    <xf numFmtId="0" fontId="3" fillId="2" borderId="30" xfId="3" applyFont="1" applyFill="1" applyBorder="1" applyProtection="1"/>
    <xf numFmtId="44" fontId="3" fillId="2" borderId="30" xfId="3" applyNumberFormat="1" applyFont="1" applyFill="1" applyBorder="1" applyProtection="1"/>
    <xf numFmtId="44" fontId="3" fillId="2" borderId="0" xfId="3" applyNumberFormat="1" applyFont="1" applyFill="1" applyBorder="1"/>
    <xf numFmtId="0" fontId="3" fillId="2" borderId="0" xfId="3" applyFont="1" applyFill="1" applyBorder="1"/>
    <xf numFmtId="0" fontId="2" fillId="2" borderId="0" xfId="3" applyFill="1" applyBorder="1" applyAlignment="1">
      <alignment wrapText="1"/>
    </xf>
    <xf numFmtId="44" fontId="20" fillId="2" borderId="0" xfId="3" applyNumberFormat="1" applyFont="1" applyFill="1" applyBorder="1"/>
    <xf numFmtId="0" fontId="2" fillId="2" borderId="0" xfId="3" applyFill="1" applyAlignment="1">
      <alignment wrapText="1"/>
    </xf>
    <xf numFmtId="0" fontId="21" fillId="2" borderId="0" xfId="3" applyFont="1" applyFill="1" applyAlignment="1">
      <alignment wrapText="1"/>
    </xf>
    <xf numFmtId="0" fontId="2" fillId="0" borderId="0" xfId="3" applyAlignment="1">
      <alignment wrapText="1"/>
    </xf>
    <xf numFmtId="4" fontId="2" fillId="6" borderId="26" xfId="6" applyNumberFormat="1" applyFont="1" applyFill="1" applyBorder="1" applyAlignment="1" applyProtection="1">
      <alignment horizontal="right"/>
      <protection locked="0"/>
    </xf>
    <xf numFmtId="4" fontId="2" fillId="6" borderId="27" xfId="6" applyNumberFormat="1" applyFont="1" applyFill="1" applyBorder="1" applyAlignment="1" applyProtection="1">
      <alignment horizontal="right"/>
      <protection locked="0"/>
    </xf>
    <xf numFmtId="0" fontId="2" fillId="5" borderId="19" xfId="3" applyFill="1" applyBorder="1" applyAlignment="1" applyProtection="1"/>
    <xf numFmtId="9" fontId="2" fillId="9" borderId="18" xfId="3" applyNumberFormat="1" applyFill="1" applyBorder="1" applyAlignment="1" applyProtection="1">
      <alignment horizontal="right"/>
    </xf>
    <xf numFmtId="44" fontId="2" fillId="9" borderId="20" xfId="6" applyFont="1" applyFill="1" applyBorder="1" applyAlignment="1" applyProtection="1"/>
    <xf numFmtId="44" fontId="2" fillId="9" borderId="23" xfId="6" applyFont="1" applyFill="1" applyBorder="1" applyAlignment="1" applyProtection="1"/>
    <xf numFmtId="0" fontId="3" fillId="5" borderId="32" xfId="3" applyFont="1" applyFill="1" applyBorder="1" applyAlignment="1" applyProtection="1"/>
    <xf numFmtId="44" fontId="2" fillId="9" borderId="4" xfId="6" applyFont="1" applyFill="1" applyBorder="1" applyAlignment="1" applyProtection="1"/>
    <xf numFmtId="168" fontId="2" fillId="9" borderId="18" xfId="3" applyNumberFormat="1" applyFill="1" applyBorder="1" applyAlignment="1" applyProtection="1">
      <alignment horizontal="right"/>
    </xf>
    <xf numFmtId="4" fontId="2" fillId="2" borderId="26" xfId="6" applyNumberFormat="1" applyFont="1" applyFill="1" applyBorder="1" applyAlignment="1" applyProtection="1">
      <alignment horizontal="right"/>
      <protection locked="0"/>
    </xf>
    <xf numFmtId="4" fontId="2" fillId="2" borderId="27" xfId="6" applyNumberFormat="1" applyFont="1" applyFill="1" applyBorder="1" applyAlignment="1" applyProtection="1">
      <alignment horizontal="right"/>
      <protection locked="0"/>
    </xf>
    <xf numFmtId="2" fontId="2" fillId="2" borderId="27" xfId="3" applyNumberFormat="1" applyFill="1" applyBorder="1" applyAlignment="1" applyProtection="1">
      <alignment horizontal="right" indent="2"/>
      <protection locked="0"/>
    </xf>
    <xf numFmtId="2" fontId="2" fillId="2" borderId="28" xfId="3" applyNumberFormat="1" applyFill="1" applyBorder="1" applyAlignment="1" applyProtection="1">
      <alignment horizontal="right" indent="2"/>
      <protection locked="0"/>
    </xf>
    <xf numFmtId="3" fontId="2" fillId="2" borderId="19" xfId="3" applyNumberFormat="1" applyFont="1" applyFill="1" applyBorder="1" applyAlignment="1" applyProtection="1">
      <alignment horizontal="right" indent="1"/>
    </xf>
    <xf numFmtId="0" fontId="2" fillId="2" borderId="0" xfId="3" applyFill="1" applyBorder="1" applyAlignment="1" applyProtection="1"/>
    <xf numFmtId="165" fontId="2" fillId="2" borderId="0" xfId="6" applyNumberFormat="1" applyFont="1" applyFill="1" applyBorder="1" applyAlignment="1" applyProtection="1">
      <alignment horizontal="center"/>
      <protection locked="0"/>
    </xf>
    <xf numFmtId="0" fontId="2" fillId="5" borderId="0" xfId="3" applyFill="1" applyBorder="1"/>
    <xf numFmtId="44" fontId="19" fillId="9" borderId="4" xfId="6" applyNumberFormat="1" applyFont="1" applyFill="1" applyBorder="1" applyProtection="1"/>
    <xf numFmtId="44" fontId="19" fillId="9" borderId="4" xfId="6" applyFont="1" applyFill="1" applyBorder="1" applyProtection="1"/>
    <xf numFmtId="1" fontId="2" fillId="9" borderId="18" xfId="3" applyNumberFormat="1" applyFill="1" applyBorder="1" applyAlignment="1" applyProtection="1">
      <alignment horizontal="right" indent="1"/>
      <protection locked="0"/>
    </xf>
    <xf numFmtId="1" fontId="2" fillId="6" borderId="27" xfId="3" applyNumberFormat="1" applyFill="1" applyBorder="1" applyAlignment="1" applyProtection="1">
      <alignment horizontal="right" indent="2"/>
      <protection locked="0"/>
    </xf>
    <xf numFmtId="1" fontId="2" fillId="6" borderId="28" xfId="3" applyNumberFormat="1" applyFill="1" applyBorder="1" applyAlignment="1" applyProtection="1">
      <alignment horizontal="right" indent="2"/>
      <protection locked="0"/>
    </xf>
    <xf numFmtId="0" fontId="4" fillId="2" borderId="0" xfId="3" applyFont="1" applyFill="1" applyBorder="1" applyAlignment="1" applyProtection="1">
      <alignment wrapText="1"/>
    </xf>
    <xf numFmtId="0" fontId="4" fillId="2" borderId="0" xfId="3" applyFont="1" applyFill="1" applyBorder="1" applyAlignment="1" applyProtection="1">
      <alignment horizontal="left" vertical="top" wrapText="1"/>
    </xf>
    <xf numFmtId="0" fontId="2" fillId="5" borderId="0" xfId="3" applyNumberFormat="1" applyFont="1" applyFill="1"/>
    <xf numFmtId="0" fontId="2" fillId="5" borderId="0" xfId="3" applyFont="1" applyFill="1"/>
    <xf numFmtId="44" fontId="16" fillId="7" borderId="33" xfId="6" applyNumberFormat="1" applyFont="1" applyFill="1" applyBorder="1" applyProtection="1"/>
    <xf numFmtId="44" fontId="19" fillId="5" borderId="18" xfId="6" applyNumberFormat="1" applyFont="1" applyFill="1" applyBorder="1" applyProtection="1"/>
    <xf numFmtId="14" fontId="4" fillId="2" borderId="0" xfId="3" applyNumberFormat="1" applyFont="1" applyFill="1" applyBorder="1" applyAlignment="1" applyProtection="1">
      <alignment horizontal="left" wrapText="1"/>
    </xf>
    <xf numFmtId="0" fontId="2" fillId="5" borderId="16" xfId="3" applyFont="1" applyFill="1" applyBorder="1" applyAlignment="1" applyProtection="1">
      <alignment wrapText="1"/>
    </xf>
    <xf numFmtId="0" fontId="2" fillId="5" borderId="17" xfId="3" applyFont="1" applyFill="1" applyBorder="1" applyAlignment="1" applyProtection="1">
      <alignment wrapText="1"/>
    </xf>
    <xf numFmtId="0" fontId="3" fillId="8" borderId="18" xfId="3" applyFont="1" applyFill="1" applyBorder="1" applyAlignment="1" applyProtection="1">
      <alignment horizontal="center" vertical="center" wrapText="1"/>
    </xf>
    <xf numFmtId="0" fontId="3" fillId="0" borderId="18" xfId="3" applyFont="1" applyBorder="1" applyAlignment="1" applyProtection="1">
      <alignment horizontal="center" vertical="center" wrapText="1"/>
    </xf>
    <xf numFmtId="0" fontId="3" fillId="8" borderId="20" xfId="3" applyFont="1" applyFill="1" applyBorder="1" applyAlignment="1" applyProtection="1">
      <alignment horizontal="left" vertical="center" wrapText="1"/>
    </xf>
    <xf numFmtId="0" fontId="3" fillId="8" borderId="4" xfId="3" applyFont="1" applyFill="1" applyBorder="1" applyAlignment="1" applyProtection="1">
      <alignment horizontal="left" vertical="center" wrapText="1"/>
    </xf>
    <xf numFmtId="0" fontId="3" fillId="8" borderId="21" xfId="3" applyFont="1" applyFill="1" applyBorder="1" applyAlignment="1" applyProtection="1">
      <alignment horizontal="left" vertical="center" wrapText="1"/>
    </xf>
    <xf numFmtId="0" fontId="3" fillId="8" borderId="22" xfId="3" applyFont="1" applyFill="1" applyBorder="1" applyAlignment="1" applyProtection="1">
      <alignment horizontal="left" vertical="center" wrapText="1"/>
    </xf>
    <xf numFmtId="0" fontId="3" fillId="8" borderId="24" xfId="3" applyFont="1" applyFill="1" applyBorder="1" applyAlignment="1" applyProtection="1">
      <alignment horizontal="left" vertical="center" wrapText="1"/>
    </xf>
    <xf numFmtId="0" fontId="3" fillId="8" borderId="25" xfId="3" applyFont="1" applyFill="1" applyBorder="1" applyAlignment="1" applyProtection="1">
      <alignment horizontal="left" vertical="center" wrapText="1"/>
    </xf>
    <xf numFmtId="0" fontId="3" fillId="8" borderId="16" xfId="3" applyFont="1" applyFill="1" applyBorder="1" applyAlignment="1" applyProtection="1">
      <alignment horizontal="center" wrapText="1"/>
    </xf>
    <xf numFmtId="0" fontId="3" fillId="8" borderId="17" xfId="3" applyFont="1" applyFill="1" applyBorder="1" applyAlignment="1" applyProtection="1">
      <alignment horizontal="center" wrapText="1"/>
    </xf>
    <xf numFmtId="0" fontId="2" fillId="2" borderId="0" xfId="3" applyFont="1" applyFill="1" applyBorder="1" applyAlignment="1" applyProtection="1">
      <alignment wrapText="1"/>
    </xf>
    <xf numFmtId="0" fontId="13" fillId="5" borderId="16" xfId="3" applyFont="1" applyFill="1" applyBorder="1" applyAlignment="1" applyProtection="1">
      <alignment horizontal="left" indent="1"/>
    </xf>
    <xf numFmtId="0" fontId="13" fillId="5" borderId="17" xfId="3" applyFont="1" applyFill="1" applyBorder="1" applyAlignment="1" applyProtection="1">
      <alignment horizontal="left" indent="1"/>
    </xf>
    <xf numFmtId="0" fontId="13" fillId="2" borderId="0" xfId="3" applyFont="1" applyFill="1" applyBorder="1" applyAlignment="1" applyProtection="1">
      <alignment horizontal="left" indent="1"/>
    </xf>
    <xf numFmtId="0" fontId="6" fillId="5" borderId="20" xfId="3" applyFont="1" applyFill="1" applyBorder="1" applyAlignment="1" applyProtection="1">
      <alignment horizontal="center" vertical="center" wrapText="1"/>
    </xf>
    <xf numFmtId="0" fontId="6" fillId="5" borderId="23" xfId="3" applyFont="1" applyFill="1" applyBorder="1" applyAlignment="1" applyProtection="1">
      <alignment horizontal="center" vertical="center" wrapText="1"/>
    </xf>
    <xf numFmtId="0" fontId="6" fillId="5" borderId="4" xfId="3" applyFont="1" applyFill="1" applyBorder="1" applyAlignment="1" applyProtection="1">
      <alignment horizontal="center" vertical="center" wrapText="1"/>
    </xf>
    <xf numFmtId="0" fontId="2" fillId="5" borderId="21" xfId="3" applyFill="1" applyBorder="1" applyAlignment="1" applyProtection="1">
      <alignment horizontal="left" vertical="top" wrapText="1"/>
    </xf>
    <xf numFmtId="0" fontId="2" fillId="5" borderId="22" xfId="3" applyFill="1" applyBorder="1" applyAlignment="1" applyProtection="1">
      <alignment horizontal="left" vertical="top" wrapText="1"/>
    </xf>
    <xf numFmtId="0" fontId="2" fillId="5" borderId="24" xfId="3" applyFill="1" applyBorder="1" applyAlignment="1" applyProtection="1">
      <alignment horizontal="left" vertical="top" wrapText="1"/>
    </xf>
    <xf numFmtId="0" fontId="2" fillId="5" borderId="25" xfId="3" applyFill="1" applyBorder="1" applyAlignment="1" applyProtection="1">
      <alignment horizontal="left" vertical="top" wrapText="1"/>
    </xf>
    <xf numFmtId="0" fontId="3" fillId="4" borderId="1" xfId="3" applyFont="1" applyFill="1" applyBorder="1" applyAlignment="1" applyProtection="1">
      <alignment horizontal="left" vertical="center" wrapText="1"/>
    </xf>
    <xf numFmtId="0" fontId="3" fillId="4" borderId="2" xfId="3" applyFont="1" applyFill="1" applyBorder="1" applyAlignment="1" applyProtection="1">
      <alignment horizontal="left" vertical="center" wrapText="1"/>
    </xf>
    <xf numFmtId="0" fontId="3" fillId="4" borderId="3" xfId="3" applyFont="1" applyFill="1" applyBorder="1" applyAlignment="1" applyProtection="1">
      <alignment horizontal="left" vertical="center" wrapText="1"/>
    </xf>
    <xf numFmtId="0" fontId="4" fillId="2" borderId="0" xfId="3" applyFont="1" applyFill="1" applyBorder="1" applyAlignment="1" applyProtection="1">
      <alignment horizontal="left" vertical="top" wrapText="1"/>
    </xf>
    <xf numFmtId="0" fontId="2" fillId="5" borderId="16" xfId="3" applyFont="1" applyFill="1" applyBorder="1" applyAlignment="1" applyProtection="1"/>
    <xf numFmtId="0" fontId="2" fillId="5" borderId="17" xfId="3" applyFont="1" applyFill="1" applyBorder="1" applyAlignment="1" applyProtection="1"/>
    <xf numFmtId="0" fontId="2" fillId="5" borderId="19" xfId="3" applyFont="1" applyFill="1" applyBorder="1" applyAlignment="1" applyProtection="1"/>
    <xf numFmtId="0" fontId="2" fillId="5" borderId="17" xfId="3" applyFill="1" applyBorder="1" applyAlignment="1" applyProtection="1"/>
    <xf numFmtId="0" fontId="2" fillId="5" borderId="31" xfId="3" applyFill="1" applyBorder="1" applyAlignment="1" applyProtection="1">
      <alignment horizontal="left" vertical="center"/>
    </xf>
    <xf numFmtId="168" fontId="2" fillId="9" borderId="20" xfId="3" applyNumberFormat="1" applyFill="1" applyBorder="1" applyAlignment="1" applyProtection="1">
      <alignment horizontal="right" vertical="center"/>
    </xf>
    <xf numFmtId="168" fontId="2" fillId="9" borderId="4" xfId="3" applyNumberFormat="1" applyFill="1" applyBorder="1" applyAlignment="1" applyProtection="1">
      <alignment horizontal="right" vertical="center"/>
    </xf>
    <xf numFmtId="0" fontId="3" fillId="3" borderId="1" xfId="0" applyFont="1" applyFill="1" applyBorder="1" applyAlignment="1" applyProtection="1">
      <alignment horizontal="left" vertical="center" wrapText="1"/>
    </xf>
    <xf numFmtId="0" fontId="3" fillId="3" borderId="2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2" fillId="2" borderId="0" xfId="1" applyFont="1" applyFill="1" applyAlignment="1">
      <alignment horizontal="left" vertical="top" wrapText="1"/>
    </xf>
    <xf numFmtId="0" fontId="12" fillId="2" borderId="0" xfId="1" applyFont="1" applyFill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left" vertical="center" wrapText="1"/>
    </xf>
    <xf numFmtId="0" fontId="7" fillId="2" borderId="6" xfId="0" applyFont="1" applyFill="1" applyBorder="1" applyAlignment="1" applyProtection="1">
      <alignment horizontal="left" vertical="center" wrapText="1"/>
    </xf>
    <xf numFmtId="0" fontId="7" fillId="2" borderId="7" xfId="0" applyFont="1" applyFill="1" applyBorder="1" applyAlignment="1" applyProtection="1">
      <alignment horizontal="left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3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</cellXfs>
  <cellStyles count="7">
    <cellStyle name="Komma" xfId="5" builtinId="3"/>
    <cellStyle name="Standard" xfId="0" builtinId="0"/>
    <cellStyle name="Standard 2" xfId="3" xr:uid="{00000000-0005-0000-0000-000002000000}"/>
    <cellStyle name="Standard 3" xfId="1" xr:uid="{00000000-0005-0000-0000-000003000000}"/>
    <cellStyle name="Standard 4" xfId="4" xr:uid="{00000000-0005-0000-0000-000004000000}"/>
    <cellStyle name="Währung" xfId="6" builtinId="4"/>
    <cellStyle name="Währung 2" xfId="2" xr:uid="{00000000-0005-0000-0000-000006000000}"/>
  </cellStyles>
  <dxfs count="0"/>
  <tableStyles count="0" defaultTableStyle="TableStyleMedium2" defaultPivotStyle="PivotStyleLight16"/>
  <colors>
    <mruColors>
      <color rgb="FFD8E4B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67"/>
  <sheetViews>
    <sheetView tabSelected="1" zoomScale="70" zoomScaleNormal="70" zoomScaleSheetLayoutView="55" zoomScalePageLayoutView="85" workbookViewId="0">
      <selection activeCell="K2" sqref="K2"/>
    </sheetView>
  </sheetViews>
  <sheetFormatPr baseColWidth="10" defaultRowHeight="12.75" x14ac:dyDescent="0.2"/>
  <cols>
    <col min="1" max="1" width="1.28515625" style="25" customWidth="1"/>
    <col min="2" max="2" width="12.7109375" style="111" customWidth="1"/>
    <col min="3" max="3" width="51.140625" style="111" customWidth="1"/>
    <col min="4" max="4" width="25.85546875" style="25" customWidth="1"/>
    <col min="5" max="5" width="3.85546875" style="25" customWidth="1"/>
    <col min="6" max="6" width="15.85546875" style="43" customWidth="1"/>
    <col min="7" max="7" width="17" style="25" customWidth="1"/>
    <col min="8" max="8" width="17.7109375" style="25" customWidth="1"/>
    <col min="9" max="9" width="11.7109375" style="25" customWidth="1"/>
    <col min="10" max="10" width="17.28515625" style="25" customWidth="1"/>
    <col min="11" max="11" width="17.42578125" style="25" customWidth="1"/>
    <col min="12" max="12" width="17.140625" style="25" bestFit="1" customWidth="1"/>
    <col min="13" max="13" width="15.7109375" style="25" bestFit="1" customWidth="1"/>
    <col min="14" max="252" width="11.42578125" style="25"/>
    <col min="253" max="253" width="8.28515625" style="25" customWidth="1"/>
    <col min="254" max="254" width="25.5703125" style="25" customWidth="1"/>
    <col min="255" max="255" width="12.85546875" style="25" customWidth="1"/>
    <col min="256" max="256" width="12.5703125" style="25" customWidth="1"/>
    <col min="257" max="257" width="14.28515625" style="25" customWidth="1"/>
    <col min="258" max="258" width="14.5703125" style="25" customWidth="1"/>
    <col min="259" max="259" width="16.5703125" style="25" customWidth="1"/>
    <col min="260" max="260" width="16.42578125" style="25" customWidth="1"/>
    <col min="261" max="261" width="16.140625" style="25" customWidth="1"/>
    <col min="262" max="508" width="11.42578125" style="25"/>
    <col min="509" max="509" width="8.28515625" style="25" customWidth="1"/>
    <col min="510" max="510" width="25.5703125" style="25" customWidth="1"/>
    <col min="511" max="511" width="12.85546875" style="25" customWidth="1"/>
    <col min="512" max="512" width="12.5703125" style="25" customWidth="1"/>
    <col min="513" max="513" width="14.28515625" style="25" customWidth="1"/>
    <col min="514" max="514" width="14.5703125" style="25" customWidth="1"/>
    <col min="515" max="515" width="16.5703125" style="25" customWidth="1"/>
    <col min="516" max="516" width="16.42578125" style="25" customWidth="1"/>
    <col min="517" max="517" width="16.140625" style="25" customWidth="1"/>
    <col min="518" max="764" width="11.42578125" style="25"/>
    <col min="765" max="765" width="8.28515625" style="25" customWidth="1"/>
    <col min="766" max="766" width="25.5703125" style="25" customWidth="1"/>
    <col min="767" max="767" width="12.85546875" style="25" customWidth="1"/>
    <col min="768" max="768" width="12.5703125" style="25" customWidth="1"/>
    <col min="769" max="769" width="14.28515625" style="25" customWidth="1"/>
    <col min="770" max="770" width="14.5703125" style="25" customWidth="1"/>
    <col min="771" max="771" width="16.5703125" style="25" customWidth="1"/>
    <col min="772" max="772" width="16.42578125" style="25" customWidth="1"/>
    <col min="773" max="773" width="16.140625" style="25" customWidth="1"/>
    <col min="774" max="1020" width="11.42578125" style="25"/>
    <col min="1021" max="1021" width="8.28515625" style="25" customWidth="1"/>
    <col min="1022" max="1022" width="25.5703125" style="25" customWidth="1"/>
    <col min="1023" max="1023" width="12.85546875" style="25" customWidth="1"/>
    <col min="1024" max="1024" width="12.5703125" style="25" customWidth="1"/>
    <col min="1025" max="1025" width="14.28515625" style="25" customWidth="1"/>
    <col min="1026" max="1026" width="14.5703125" style="25" customWidth="1"/>
    <col min="1027" max="1027" width="16.5703125" style="25" customWidth="1"/>
    <col min="1028" max="1028" width="16.42578125" style="25" customWidth="1"/>
    <col min="1029" max="1029" width="16.140625" style="25" customWidth="1"/>
    <col min="1030" max="1276" width="11.42578125" style="25"/>
    <col min="1277" max="1277" width="8.28515625" style="25" customWidth="1"/>
    <col min="1278" max="1278" width="25.5703125" style="25" customWidth="1"/>
    <col min="1279" max="1279" width="12.85546875" style="25" customWidth="1"/>
    <col min="1280" max="1280" width="12.5703125" style="25" customWidth="1"/>
    <col min="1281" max="1281" width="14.28515625" style="25" customWidth="1"/>
    <col min="1282" max="1282" width="14.5703125" style="25" customWidth="1"/>
    <col min="1283" max="1283" width="16.5703125" style="25" customWidth="1"/>
    <col min="1284" max="1284" width="16.42578125" style="25" customWidth="1"/>
    <col min="1285" max="1285" width="16.140625" style="25" customWidth="1"/>
    <col min="1286" max="1532" width="11.42578125" style="25"/>
    <col min="1533" max="1533" width="8.28515625" style="25" customWidth="1"/>
    <col min="1534" max="1534" width="25.5703125" style="25" customWidth="1"/>
    <col min="1535" max="1535" width="12.85546875" style="25" customWidth="1"/>
    <col min="1536" max="1536" width="12.5703125" style="25" customWidth="1"/>
    <col min="1537" max="1537" width="14.28515625" style="25" customWidth="1"/>
    <col min="1538" max="1538" width="14.5703125" style="25" customWidth="1"/>
    <col min="1539" max="1539" width="16.5703125" style="25" customWidth="1"/>
    <col min="1540" max="1540" width="16.42578125" style="25" customWidth="1"/>
    <col min="1541" max="1541" width="16.140625" style="25" customWidth="1"/>
    <col min="1542" max="1788" width="11.42578125" style="25"/>
    <col min="1789" max="1789" width="8.28515625" style="25" customWidth="1"/>
    <col min="1790" max="1790" width="25.5703125" style="25" customWidth="1"/>
    <col min="1791" max="1791" width="12.85546875" style="25" customWidth="1"/>
    <col min="1792" max="1792" width="12.5703125" style="25" customWidth="1"/>
    <col min="1793" max="1793" width="14.28515625" style="25" customWidth="1"/>
    <col min="1794" max="1794" width="14.5703125" style="25" customWidth="1"/>
    <col min="1795" max="1795" width="16.5703125" style="25" customWidth="1"/>
    <col min="1796" max="1796" width="16.42578125" style="25" customWidth="1"/>
    <col min="1797" max="1797" width="16.140625" style="25" customWidth="1"/>
    <col min="1798" max="2044" width="11.42578125" style="25"/>
    <col min="2045" max="2045" width="8.28515625" style="25" customWidth="1"/>
    <col min="2046" max="2046" width="25.5703125" style="25" customWidth="1"/>
    <col min="2047" max="2047" width="12.85546875" style="25" customWidth="1"/>
    <col min="2048" max="2048" width="12.5703125" style="25" customWidth="1"/>
    <col min="2049" max="2049" width="14.28515625" style="25" customWidth="1"/>
    <col min="2050" max="2050" width="14.5703125" style="25" customWidth="1"/>
    <col min="2051" max="2051" width="16.5703125" style="25" customWidth="1"/>
    <col min="2052" max="2052" width="16.42578125" style="25" customWidth="1"/>
    <col min="2053" max="2053" width="16.140625" style="25" customWidth="1"/>
    <col min="2054" max="2300" width="11.42578125" style="25"/>
    <col min="2301" max="2301" width="8.28515625" style="25" customWidth="1"/>
    <col min="2302" max="2302" width="25.5703125" style="25" customWidth="1"/>
    <col min="2303" max="2303" width="12.85546875" style="25" customWidth="1"/>
    <col min="2304" max="2304" width="12.5703125" style="25" customWidth="1"/>
    <col min="2305" max="2305" width="14.28515625" style="25" customWidth="1"/>
    <col min="2306" max="2306" width="14.5703125" style="25" customWidth="1"/>
    <col min="2307" max="2307" width="16.5703125" style="25" customWidth="1"/>
    <col min="2308" max="2308" width="16.42578125" style="25" customWidth="1"/>
    <col min="2309" max="2309" width="16.140625" style="25" customWidth="1"/>
    <col min="2310" max="2556" width="11.42578125" style="25"/>
    <col min="2557" max="2557" width="8.28515625" style="25" customWidth="1"/>
    <col min="2558" max="2558" width="25.5703125" style="25" customWidth="1"/>
    <col min="2559" max="2559" width="12.85546875" style="25" customWidth="1"/>
    <col min="2560" max="2560" width="12.5703125" style="25" customWidth="1"/>
    <col min="2561" max="2561" width="14.28515625" style="25" customWidth="1"/>
    <col min="2562" max="2562" width="14.5703125" style="25" customWidth="1"/>
    <col min="2563" max="2563" width="16.5703125" style="25" customWidth="1"/>
    <col min="2564" max="2564" width="16.42578125" style="25" customWidth="1"/>
    <col min="2565" max="2565" width="16.140625" style="25" customWidth="1"/>
    <col min="2566" max="2812" width="11.42578125" style="25"/>
    <col min="2813" max="2813" width="8.28515625" style="25" customWidth="1"/>
    <col min="2814" max="2814" width="25.5703125" style="25" customWidth="1"/>
    <col min="2815" max="2815" width="12.85546875" style="25" customWidth="1"/>
    <col min="2816" max="2816" width="12.5703125" style="25" customWidth="1"/>
    <col min="2817" max="2817" width="14.28515625" style="25" customWidth="1"/>
    <col min="2818" max="2818" width="14.5703125" style="25" customWidth="1"/>
    <col min="2819" max="2819" width="16.5703125" style="25" customWidth="1"/>
    <col min="2820" max="2820" width="16.42578125" style="25" customWidth="1"/>
    <col min="2821" max="2821" width="16.140625" style="25" customWidth="1"/>
    <col min="2822" max="3068" width="11.42578125" style="25"/>
    <col min="3069" max="3069" width="8.28515625" style="25" customWidth="1"/>
    <col min="3070" max="3070" width="25.5703125" style="25" customWidth="1"/>
    <col min="3071" max="3071" width="12.85546875" style="25" customWidth="1"/>
    <col min="3072" max="3072" width="12.5703125" style="25" customWidth="1"/>
    <col min="3073" max="3073" width="14.28515625" style="25" customWidth="1"/>
    <col min="3074" max="3074" width="14.5703125" style="25" customWidth="1"/>
    <col min="3075" max="3075" width="16.5703125" style="25" customWidth="1"/>
    <col min="3076" max="3076" width="16.42578125" style="25" customWidth="1"/>
    <col min="3077" max="3077" width="16.140625" style="25" customWidth="1"/>
    <col min="3078" max="3324" width="11.42578125" style="25"/>
    <col min="3325" max="3325" width="8.28515625" style="25" customWidth="1"/>
    <col min="3326" max="3326" width="25.5703125" style="25" customWidth="1"/>
    <col min="3327" max="3327" width="12.85546875" style="25" customWidth="1"/>
    <col min="3328" max="3328" width="12.5703125" style="25" customWidth="1"/>
    <col min="3329" max="3329" width="14.28515625" style="25" customWidth="1"/>
    <col min="3330" max="3330" width="14.5703125" style="25" customWidth="1"/>
    <col min="3331" max="3331" width="16.5703125" style="25" customWidth="1"/>
    <col min="3332" max="3332" width="16.42578125" style="25" customWidth="1"/>
    <col min="3333" max="3333" width="16.140625" style="25" customWidth="1"/>
    <col min="3334" max="3580" width="11.42578125" style="25"/>
    <col min="3581" max="3581" width="8.28515625" style="25" customWidth="1"/>
    <col min="3582" max="3582" width="25.5703125" style="25" customWidth="1"/>
    <col min="3583" max="3583" width="12.85546875" style="25" customWidth="1"/>
    <col min="3584" max="3584" width="12.5703125" style="25" customWidth="1"/>
    <col min="3585" max="3585" width="14.28515625" style="25" customWidth="1"/>
    <col min="3586" max="3586" width="14.5703125" style="25" customWidth="1"/>
    <col min="3587" max="3587" width="16.5703125" style="25" customWidth="1"/>
    <col min="3588" max="3588" width="16.42578125" style="25" customWidth="1"/>
    <col min="3589" max="3589" width="16.140625" style="25" customWidth="1"/>
    <col min="3590" max="3836" width="11.42578125" style="25"/>
    <col min="3837" max="3837" width="8.28515625" style="25" customWidth="1"/>
    <col min="3838" max="3838" width="25.5703125" style="25" customWidth="1"/>
    <col min="3839" max="3839" width="12.85546875" style="25" customWidth="1"/>
    <col min="3840" max="3840" width="12.5703125" style="25" customWidth="1"/>
    <col min="3841" max="3841" width="14.28515625" style="25" customWidth="1"/>
    <col min="3842" max="3842" width="14.5703125" style="25" customWidth="1"/>
    <col min="3843" max="3843" width="16.5703125" style="25" customWidth="1"/>
    <col min="3844" max="3844" width="16.42578125" style="25" customWidth="1"/>
    <col min="3845" max="3845" width="16.140625" style="25" customWidth="1"/>
    <col min="3846" max="4092" width="11.42578125" style="25"/>
    <col min="4093" max="4093" width="8.28515625" style="25" customWidth="1"/>
    <col min="4094" max="4094" width="25.5703125" style="25" customWidth="1"/>
    <col min="4095" max="4095" width="12.85546875" style="25" customWidth="1"/>
    <col min="4096" max="4096" width="12.5703125" style="25" customWidth="1"/>
    <col min="4097" max="4097" width="14.28515625" style="25" customWidth="1"/>
    <col min="4098" max="4098" width="14.5703125" style="25" customWidth="1"/>
    <col min="4099" max="4099" width="16.5703125" style="25" customWidth="1"/>
    <col min="4100" max="4100" width="16.42578125" style="25" customWidth="1"/>
    <col min="4101" max="4101" width="16.140625" style="25" customWidth="1"/>
    <col min="4102" max="4348" width="11.42578125" style="25"/>
    <col min="4349" max="4349" width="8.28515625" style="25" customWidth="1"/>
    <col min="4350" max="4350" width="25.5703125" style="25" customWidth="1"/>
    <col min="4351" max="4351" width="12.85546875" style="25" customWidth="1"/>
    <col min="4352" max="4352" width="12.5703125" style="25" customWidth="1"/>
    <col min="4353" max="4353" width="14.28515625" style="25" customWidth="1"/>
    <col min="4354" max="4354" width="14.5703125" style="25" customWidth="1"/>
    <col min="4355" max="4355" width="16.5703125" style="25" customWidth="1"/>
    <col min="4356" max="4356" width="16.42578125" style="25" customWidth="1"/>
    <col min="4357" max="4357" width="16.140625" style="25" customWidth="1"/>
    <col min="4358" max="4604" width="11.42578125" style="25"/>
    <col min="4605" max="4605" width="8.28515625" style="25" customWidth="1"/>
    <col min="4606" max="4606" width="25.5703125" style="25" customWidth="1"/>
    <col min="4607" max="4607" width="12.85546875" style="25" customWidth="1"/>
    <col min="4608" max="4608" width="12.5703125" style="25" customWidth="1"/>
    <col min="4609" max="4609" width="14.28515625" style="25" customWidth="1"/>
    <col min="4610" max="4610" width="14.5703125" style="25" customWidth="1"/>
    <col min="4611" max="4611" width="16.5703125" style="25" customWidth="1"/>
    <col min="4612" max="4612" width="16.42578125" style="25" customWidth="1"/>
    <col min="4613" max="4613" width="16.140625" style="25" customWidth="1"/>
    <col min="4614" max="4860" width="11.42578125" style="25"/>
    <col min="4861" max="4861" width="8.28515625" style="25" customWidth="1"/>
    <col min="4862" max="4862" width="25.5703125" style="25" customWidth="1"/>
    <col min="4863" max="4863" width="12.85546875" style="25" customWidth="1"/>
    <col min="4864" max="4864" width="12.5703125" style="25" customWidth="1"/>
    <col min="4865" max="4865" width="14.28515625" style="25" customWidth="1"/>
    <col min="4866" max="4866" width="14.5703125" style="25" customWidth="1"/>
    <col min="4867" max="4867" width="16.5703125" style="25" customWidth="1"/>
    <col min="4868" max="4868" width="16.42578125" style="25" customWidth="1"/>
    <col min="4869" max="4869" width="16.140625" style="25" customWidth="1"/>
    <col min="4870" max="5116" width="11.42578125" style="25"/>
    <col min="5117" max="5117" width="8.28515625" style="25" customWidth="1"/>
    <col min="5118" max="5118" width="25.5703125" style="25" customWidth="1"/>
    <col min="5119" max="5119" width="12.85546875" style="25" customWidth="1"/>
    <col min="5120" max="5120" width="12.5703125" style="25" customWidth="1"/>
    <col min="5121" max="5121" width="14.28515625" style="25" customWidth="1"/>
    <col min="5122" max="5122" width="14.5703125" style="25" customWidth="1"/>
    <col min="5123" max="5123" width="16.5703125" style="25" customWidth="1"/>
    <col min="5124" max="5124" width="16.42578125" style="25" customWidth="1"/>
    <col min="5125" max="5125" width="16.140625" style="25" customWidth="1"/>
    <col min="5126" max="5372" width="11.42578125" style="25"/>
    <col min="5373" max="5373" width="8.28515625" style="25" customWidth="1"/>
    <col min="5374" max="5374" width="25.5703125" style="25" customWidth="1"/>
    <col min="5375" max="5375" width="12.85546875" style="25" customWidth="1"/>
    <col min="5376" max="5376" width="12.5703125" style="25" customWidth="1"/>
    <col min="5377" max="5377" width="14.28515625" style="25" customWidth="1"/>
    <col min="5378" max="5378" width="14.5703125" style="25" customWidth="1"/>
    <col min="5379" max="5379" width="16.5703125" style="25" customWidth="1"/>
    <col min="5380" max="5380" width="16.42578125" style="25" customWidth="1"/>
    <col min="5381" max="5381" width="16.140625" style="25" customWidth="1"/>
    <col min="5382" max="5628" width="11.42578125" style="25"/>
    <col min="5629" max="5629" width="8.28515625" style="25" customWidth="1"/>
    <col min="5630" max="5630" width="25.5703125" style="25" customWidth="1"/>
    <col min="5631" max="5631" width="12.85546875" style="25" customWidth="1"/>
    <col min="5632" max="5632" width="12.5703125" style="25" customWidth="1"/>
    <col min="5633" max="5633" width="14.28515625" style="25" customWidth="1"/>
    <col min="5634" max="5634" width="14.5703125" style="25" customWidth="1"/>
    <col min="5635" max="5635" width="16.5703125" style="25" customWidth="1"/>
    <col min="5636" max="5636" width="16.42578125" style="25" customWidth="1"/>
    <col min="5637" max="5637" width="16.140625" style="25" customWidth="1"/>
    <col min="5638" max="5884" width="11.42578125" style="25"/>
    <col min="5885" max="5885" width="8.28515625" style="25" customWidth="1"/>
    <col min="5886" max="5886" width="25.5703125" style="25" customWidth="1"/>
    <col min="5887" max="5887" width="12.85546875" style="25" customWidth="1"/>
    <col min="5888" max="5888" width="12.5703125" style="25" customWidth="1"/>
    <col min="5889" max="5889" width="14.28515625" style="25" customWidth="1"/>
    <col min="5890" max="5890" width="14.5703125" style="25" customWidth="1"/>
    <col min="5891" max="5891" width="16.5703125" style="25" customWidth="1"/>
    <col min="5892" max="5892" width="16.42578125" style="25" customWidth="1"/>
    <col min="5893" max="5893" width="16.140625" style="25" customWidth="1"/>
    <col min="5894" max="6140" width="11.42578125" style="25"/>
    <col min="6141" max="6141" width="8.28515625" style="25" customWidth="1"/>
    <col min="6142" max="6142" width="25.5703125" style="25" customWidth="1"/>
    <col min="6143" max="6143" width="12.85546875" style="25" customWidth="1"/>
    <col min="6144" max="6144" width="12.5703125" style="25" customWidth="1"/>
    <col min="6145" max="6145" width="14.28515625" style="25" customWidth="1"/>
    <col min="6146" max="6146" width="14.5703125" style="25" customWidth="1"/>
    <col min="6147" max="6147" width="16.5703125" style="25" customWidth="1"/>
    <col min="6148" max="6148" width="16.42578125" style="25" customWidth="1"/>
    <col min="6149" max="6149" width="16.140625" style="25" customWidth="1"/>
    <col min="6150" max="6396" width="11.42578125" style="25"/>
    <col min="6397" max="6397" width="8.28515625" style="25" customWidth="1"/>
    <col min="6398" max="6398" width="25.5703125" style="25" customWidth="1"/>
    <col min="6399" max="6399" width="12.85546875" style="25" customWidth="1"/>
    <col min="6400" max="6400" width="12.5703125" style="25" customWidth="1"/>
    <col min="6401" max="6401" width="14.28515625" style="25" customWidth="1"/>
    <col min="6402" max="6402" width="14.5703125" style="25" customWidth="1"/>
    <col min="6403" max="6403" width="16.5703125" style="25" customWidth="1"/>
    <col min="6404" max="6404" width="16.42578125" style="25" customWidth="1"/>
    <col min="6405" max="6405" width="16.140625" style="25" customWidth="1"/>
    <col min="6406" max="6652" width="11.42578125" style="25"/>
    <col min="6653" max="6653" width="8.28515625" style="25" customWidth="1"/>
    <col min="6654" max="6654" width="25.5703125" style="25" customWidth="1"/>
    <col min="6655" max="6655" width="12.85546875" style="25" customWidth="1"/>
    <col min="6656" max="6656" width="12.5703125" style="25" customWidth="1"/>
    <col min="6657" max="6657" width="14.28515625" style="25" customWidth="1"/>
    <col min="6658" max="6658" width="14.5703125" style="25" customWidth="1"/>
    <col min="6659" max="6659" width="16.5703125" style="25" customWidth="1"/>
    <col min="6660" max="6660" width="16.42578125" style="25" customWidth="1"/>
    <col min="6661" max="6661" width="16.140625" style="25" customWidth="1"/>
    <col min="6662" max="6908" width="11.42578125" style="25"/>
    <col min="6909" max="6909" width="8.28515625" style="25" customWidth="1"/>
    <col min="6910" max="6910" width="25.5703125" style="25" customWidth="1"/>
    <col min="6911" max="6911" width="12.85546875" style="25" customWidth="1"/>
    <col min="6912" max="6912" width="12.5703125" style="25" customWidth="1"/>
    <col min="6913" max="6913" width="14.28515625" style="25" customWidth="1"/>
    <col min="6914" max="6914" width="14.5703125" style="25" customWidth="1"/>
    <col min="6915" max="6915" width="16.5703125" style="25" customWidth="1"/>
    <col min="6916" max="6916" width="16.42578125" style="25" customWidth="1"/>
    <col min="6917" max="6917" width="16.140625" style="25" customWidth="1"/>
    <col min="6918" max="7164" width="11.42578125" style="25"/>
    <col min="7165" max="7165" width="8.28515625" style="25" customWidth="1"/>
    <col min="7166" max="7166" width="25.5703125" style="25" customWidth="1"/>
    <col min="7167" max="7167" width="12.85546875" style="25" customWidth="1"/>
    <col min="7168" max="7168" width="12.5703125" style="25" customWidth="1"/>
    <col min="7169" max="7169" width="14.28515625" style="25" customWidth="1"/>
    <col min="7170" max="7170" width="14.5703125" style="25" customWidth="1"/>
    <col min="7171" max="7171" width="16.5703125" style="25" customWidth="1"/>
    <col min="7172" max="7172" width="16.42578125" style="25" customWidth="1"/>
    <col min="7173" max="7173" width="16.140625" style="25" customWidth="1"/>
    <col min="7174" max="7420" width="11.42578125" style="25"/>
    <col min="7421" max="7421" width="8.28515625" style="25" customWidth="1"/>
    <col min="7422" max="7422" width="25.5703125" style="25" customWidth="1"/>
    <col min="7423" max="7423" width="12.85546875" style="25" customWidth="1"/>
    <col min="7424" max="7424" width="12.5703125" style="25" customWidth="1"/>
    <col min="7425" max="7425" width="14.28515625" style="25" customWidth="1"/>
    <col min="7426" max="7426" width="14.5703125" style="25" customWidth="1"/>
    <col min="7427" max="7427" width="16.5703125" style="25" customWidth="1"/>
    <col min="7428" max="7428" width="16.42578125" style="25" customWidth="1"/>
    <col min="7429" max="7429" width="16.140625" style="25" customWidth="1"/>
    <col min="7430" max="7676" width="11.42578125" style="25"/>
    <col min="7677" max="7677" width="8.28515625" style="25" customWidth="1"/>
    <col min="7678" max="7678" width="25.5703125" style="25" customWidth="1"/>
    <col min="7679" max="7679" width="12.85546875" style="25" customWidth="1"/>
    <col min="7680" max="7680" width="12.5703125" style="25" customWidth="1"/>
    <col min="7681" max="7681" width="14.28515625" style="25" customWidth="1"/>
    <col min="7682" max="7682" width="14.5703125" style="25" customWidth="1"/>
    <col min="7683" max="7683" width="16.5703125" style="25" customWidth="1"/>
    <col min="7684" max="7684" width="16.42578125" style="25" customWidth="1"/>
    <col min="7685" max="7685" width="16.140625" style="25" customWidth="1"/>
    <col min="7686" max="7932" width="11.42578125" style="25"/>
    <col min="7933" max="7933" width="8.28515625" style="25" customWidth="1"/>
    <col min="7934" max="7934" width="25.5703125" style="25" customWidth="1"/>
    <col min="7935" max="7935" width="12.85546875" style="25" customWidth="1"/>
    <col min="7936" max="7936" width="12.5703125" style="25" customWidth="1"/>
    <col min="7937" max="7937" width="14.28515625" style="25" customWidth="1"/>
    <col min="7938" max="7938" width="14.5703125" style="25" customWidth="1"/>
    <col min="7939" max="7939" width="16.5703125" style="25" customWidth="1"/>
    <col min="7940" max="7940" width="16.42578125" style="25" customWidth="1"/>
    <col min="7941" max="7941" width="16.140625" style="25" customWidth="1"/>
    <col min="7942" max="8188" width="11.42578125" style="25"/>
    <col min="8189" max="8189" width="8.28515625" style="25" customWidth="1"/>
    <col min="8190" max="8190" width="25.5703125" style="25" customWidth="1"/>
    <col min="8191" max="8191" width="12.85546875" style="25" customWidth="1"/>
    <col min="8192" max="8192" width="12.5703125" style="25" customWidth="1"/>
    <col min="8193" max="8193" width="14.28515625" style="25" customWidth="1"/>
    <col min="8194" max="8194" width="14.5703125" style="25" customWidth="1"/>
    <col min="8195" max="8195" width="16.5703125" style="25" customWidth="1"/>
    <col min="8196" max="8196" width="16.42578125" style="25" customWidth="1"/>
    <col min="8197" max="8197" width="16.140625" style="25" customWidth="1"/>
    <col min="8198" max="8444" width="11.42578125" style="25"/>
    <col min="8445" max="8445" width="8.28515625" style="25" customWidth="1"/>
    <col min="8446" max="8446" width="25.5703125" style="25" customWidth="1"/>
    <col min="8447" max="8447" width="12.85546875" style="25" customWidth="1"/>
    <col min="8448" max="8448" width="12.5703125" style="25" customWidth="1"/>
    <col min="8449" max="8449" width="14.28515625" style="25" customWidth="1"/>
    <col min="8450" max="8450" width="14.5703125" style="25" customWidth="1"/>
    <col min="8451" max="8451" width="16.5703125" style="25" customWidth="1"/>
    <col min="8452" max="8452" width="16.42578125" style="25" customWidth="1"/>
    <col min="8453" max="8453" width="16.140625" style="25" customWidth="1"/>
    <col min="8454" max="8700" width="11.42578125" style="25"/>
    <col min="8701" max="8701" width="8.28515625" style="25" customWidth="1"/>
    <col min="8702" max="8702" width="25.5703125" style="25" customWidth="1"/>
    <col min="8703" max="8703" width="12.85546875" style="25" customWidth="1"/>
    <col min="8704" max="8704" width="12.5703125" style="25" customWidth="1"/>
    <col min="8705" max="8705" width="14.28515625" style="25" customWidth="1"/>
    <col min="8706" max="8706" width="14.5703125" style="25" customWidth="1"/>
    <col min="8707" max="8707" width="16.5703125" style="25" customWidth="1"/>
    <col min="8708" max="8708" width="16.42578125" style="25" customWidth="1"/>
    <col min="8709" max="8709" width="16.140625" style="25" customWidth="1"/>
    <col min="8710" max="8956" width="11.42578125" style="25"/>
    <col min="8957" max="8957" width="8.28515625" style="25" customWidth="1"/>
    <col min="8958" max="8958" width="25.5703125" style="25" customWidth="1"/>
    <col min="8959" max="8959" width="12.85546875" style="25" customWidth="1"/>
    <col min="8960" max="8960" width="12.5703125" style="25" customWidth="1"/>
    <col min="8961" max="8961" width="14.28515625" style="25" customWidth="1"/>
    <col min="8962" max="8962" width="14.5703125" style="25" customWidth="1"/>
    <col min="8963" max="8963" width="16.5703125" style="25" customWidth="1"/>
    <col min="8964" max="8964" width="16.42578125" style="25" customWidth="1"/>
    <col min="8965" max="8965" width="16.140625" style="25" customWidth="1"/>
    <col min="8966" max="9212" width="11.42578125" style="25"/>
    <col min="9213" max="9213" width="8.28515625" style="25" customWidth="1"/>
    <col min="9214" max="9214" width="25.5703125" style="25" customWidth="1"/>
    <col min="9215" max="9215" width="12.85546875" style="25" customWidth="1"/>
    <col min="9216" max="9216" width="12.5703125" style="25" customWidth="1"/>
    <col min="9217" max="9217" width="14.28515625" style="25" customWidth="1"/>
    <col min="9218" max="9218" width="14.5703125" style="25" customWidth="1"/>
    <col min="9219" max="9219" width="16.5703125" style="25" customWidth="1"/>
    <col min="9220" max="9220" width="16.42578125" style="25" customWidth="1"/>
    <col min="9221" max="9221" width="16.140625" style="25" customWidth="1"/>
    <col min="9222" max="9468" width="11.42578125" style="25"/>
    <col min="9469" max="9469" width="8.28515625" style="25" customWidth="1"/>
    <col min="9470" max="9470" width="25.5703125" style="25" customWidth="1"/>
    <col min="9471" max="9471" width="12.85546875" style="25" customWidth="1"/>
    <col min="9472" max="9472" width="12.5703125" style="25" customWidth="1"/>
    <col min="9473" max="9473" width="14.28515625" style="25" customWidth="1"/>
    <col min="9474" max="9474" width="14.5703125" style="25" customWidth="1"/>
    <col min="9475" max="9475" width="16.5703125" style="25" customWidth="1"/>
    <col min="9476" max="9476" width="16.42578125" style="25" customWidth="1"/>
    <col min="9477" max="9477" width="16.140625" style="25" customWidth="1"/>
    <col min="9478" max="9724" width="11.42578125" style="25"/>
    <col min="9725" max="9725" width="8.28515625" style="25" customWidth="1"/>
    <col min="9726" max="9726" width="25.5703125" style="25" customWidth="1"/>
    <col min="9727" max="9727" width="12.85546875" style="25" customWidth="1"/>
    <col min="9728" max="9728" width="12.5703125" style="25" customWidth="1"/>
    <col min="9729" max="9729" width="14.28515625" style="25" customWidth="1"/>
    <col min="9730" max="9730" width="14.5703125" style="25" customWidth="1"/>
    <col min="9731" max="9731" width="16.5703125" style="25" customWidth="1"/>
    <col min="9732" max="9732" width="16.42578125" style="25" customWidth="1"/>
    <col min="9733" max="9733" width="16.140625" style="25" customWidth="1"/>
    <col min="9734" max="9980" width="11.42578125" style="25"/>
    <col min="9981" max="9981" width="8.28515625" style="25" customWidth="1"/>
    <col min="9982" max="9982" width="25.5703125" style="25" customWidth="1"/>
    <col min="9983" max="9983" width="12.85546875" style="25" customWidth="1"/>
    <col min="9984" max="9984" width="12.5703125" style="25" customWidth="1"/>
    <col min="9985" max="9985" width="14.28515625" style="25" customWidth="1"/>
    <col min="9986" max="9986" width="14.5703125" style="25" customWidth="1"/>
    <col min="9987" max="9987" width="16.5703125" style="25" customWidth="1"/>
    <col min="9988" max="9988" width="16.42578125" style="25" customWidth="1"/>
    <col min="9989" max="9989" width="16.140625" style="25" customWidth="1"/>
    <col min="9990" max="10236" width="11.42578125" style="25"/>
    <col min="10237" max="10237" width="8.28515625" style="25" customWidth="1"/>
    <col min="10238" max="10238" width="25.5703125" style="25" customWidth="1"/>
    <col min="10239" max="10239" width="12.85546875" style="25" customWidth="1"/>
    <col min="10240" max="10240" width="12.5703125" style="25" customWidth="1"/>
    <col min="10241" max="10241" width="14.28515625" style="25" customWidth="1"/>
    <col min="10242" max="10242" width="14.5703125" style="25" customWidth="1"/>
    <col min="10243" max="10243" width="16.5703125" style="25" customWidth="1"/>
    <col min="10244" max="10244" width="16.42578125" style="25" customWidth="1"/>
    <col min="10245" max="10245" width="16.140625" style="25" customWidth="1"/>
    <col min="10246" max="10492" width="11.42578125" style="25"/>
    <col min="10493" max="10493" width="8.28515625" style="25" customWidth="1"/>
    <col min="10494" max="10494" width="25.5703125" style="25" customWidth="1"/>
    <col min="10495" max="10495" width="12.85546875" style="25" customWidth="1"/>
    <col min="10496" max="10496" width="12.5703125" style="25" customWidth="1"/>
    <col min="10497" max="10497" width="14.28515625" style="25" customWidth="1"/>
    <col min="10498" max="10498" width="14.5703125" style="25" customWidth="1"/>
    <col min="10499" max="10499" width="16.5703125" style="25" customWidth="1"/>
    <col min="10500" max="10500" width="16.42578125" style="25" customWidth="1"/>
    <col min="10501" max="10501" width="16.140625" style="25" customWidth="1"/>
    <col min="10502" max="10748" width="11.42578125" style="25"/>
    <col min="10749" max="10749" width="8.28515625" style="25" customWidth="1"/>
    <col min="10750" max="10750" width="25.5703125" style="25" customWidth="1"/>
    <col min="10751" max="10751" width="12.85546875" style="25" customWidth="1"/>
    <col min="10752" max="10752" width="12.5703125" style="25" customWidth="1"/>
    <col min="10753" max="10753" width="14.28515625" style="25" customWidth="1"/>
    <col min="10754" max="10754" width="14.5703125" style="25" customWidth="1"/>
    <col min="10755" max="10755" width="16.5703125" style="25" customWidth="1"/>
    <col min="10756" max="10756" width="16.42578125" style="25" customWidth="1"/>
    <col min="10757" max="10757" width="16.140625" style="25" customWidth="1"/>
    <col min="10758" max="11004" width="11.42578125" style="25"/>
    <col min="11005" max="11005" width="8.28515625" style="25" customWidth="1"/>
    <col min="11006" max="11006" width="25.5703125" style="25" customWidth="1"/>
    <col min="11007" max="11007" width="12.85546875" style="25" customWidth="1"/>
    <col min="11008" max="11008" width="12.5703125" style="25" customWidth="1"/>
    <col min="11009" max="11009" width="14.28515625" style="25" customWidth="1"/>
    <col min="11010" max="11010" width="14.5703125" style="25" customWidth="1"/>
    <col min="11011" max="11011" width="16.5703125" style="25" customWidth="1"/>
    <col min="11012" max="11012" width="16.42578125" style="25" customWidth="1"/>
    <col min="11013" max="11013" width="16.140625" style="25" customWidth="1"/>
    <col min="11014" max="11260" width="11.42578125" style="25"/>
    <col min="11261" max="11261" width="8.28515625" style="25" customWidth="1"/>
    <col min="11262" max="11262" width="25.5703125" style="25" customWidth="1"/>
    <col min="11263" max="11263" width="12.85546875" style="25" customWidth="1"/>
    <col min="11264" max="11264" width="12.5703125" style="25" customWidth="1"/>
    <col min="11265" max="11265" width="14.28515625" style="25" customWidth="1"/>
    <col min="11266" max="11266" width="14.5703125" style="25" customWidth="1"/>
    <col min="11267" max="11267" width="16.5703125" style="25" customWidth="1"/>
    <col min="11268" max="11268" width="16.42578125" style="25" customWidth="1"/>
    <col min="11269" max="11269" width="16.140625" style="25" customWidth="1"/>
    <col min="11270" max="11516" width="11.42578125" style="25"/>
    <col min="11517" max="11517" width="8.28515625" style="25" customWidth="1"/>
    <col min="11518" max="11518" width="25.5703125" style="25" customWidth="1"/>
    <col min="11519" max="11519" width="12.85546875" style="25" customWidth="1"/>
    <col min="11520" max="11520" width="12.5703125" style="25" customWidth="1"/>
    <col min="11521" max="11521" width="14.28515625" style="25" customWidth="1"/>
    <col min="11522" max="11522" width="14.5703125" style="25" customWidth="1"/>
    <col min="11523" max="11523" width="16.5703125" style="25" customWidth="1"/>
    <col min="11524" max="11524" width="16.42578125" style="25" customWidth="1"/>
    <col min="11525" max="11525" width="16.140625" style="25" customWidth="1"/>
    <col min="11526" max="11772" width="11.42578125" style="25"/>
    <col min="11773" max="11773" width="8.28515625" style="25" customWidth="1"/>
    <col min="11774" max="11774" width="25.5703125" style="25" customWidth="1"/>
    <col min="11775" max="11775" width="12.85546875" style="25" customWidth="1"/>
    <col min="11776" max="11776" width="12.5703125" style="25" customWidth="1"/>
    <col min="11777" max="11777" width="14.28515625" style="25" customWidth="1"/>
    <col min="11778" max="11778" width="14.5703125" style="25" customWidth="1"/>
    <col min="11779" max="11779" width="16.5703125" style="25" customWidth="1"/>
    <col min="11780" max="11780" width="16.42578125" style="25" customWidth="1"/>
    <col min="11781" max="11781" width="16.140625" style="25" customWidth="1"/>
    <col min="11782" max="12028" width="11.42578125" style="25"/>
    <col min="12029" max="12029" width="8.28515625" style="25" customWidth="1"/>
    <col min="12030" max="12030" width="25.5703125" style="25" customWidth="1"/>
    <col min="12031" max="12031" width="12.85546875" style="25" customWidth="1"/>
    <col min="12032" max="12032" width="12.5703125" style="25" customWidth="1"/>
    <col min="12033" max="12033" width="14.28515625" style="25" customWidth="1"/>
    <col min="12034" max="12034" width="14.5703125" style="25" customWidth="1"/>
    <col min="12035" max="12035" width="16.5703125" style="25" customWidth="1"/>
    <col min="12036" max="12036" width="16.42578125" style="25" customWidth="1"/>
    <col min="12037" max="12037" width="16.140625" style="25" customWidth="1"/>
    <col min="12038" max="12284" width="11.42578125" style="25"/>
    <col min="12285" max="12285" width="8.28515625" style="25" customWidth="1"/>
    <col min="12286" max="12286" width="25.5703125" style="25" customWidth="1"/>
    <col min="12287" max="12287" width="12.85546875" style="25" customWidth="1"/>
    <col min="12288" max="12288" width="12.5703125" style="25" customWidth="1"/>
    <col min="12289" max="12289" width="14.28515625" style="25" customWidth="1"/>
    <col min="12290" max="12290" width="14.5703125" style="25" customWidth="1"/>
    <col min="12291" max="12291" width="16.5703125" style="25" customWidth="1"/>
    <col min="12292" max="12292" width="16.42578125" style="25" customWidth="1"/>
    <col min="12293" max="12293" width="16.140625" style="25" customWidth="1"/>
    <col min="12294" max="12540" width="11.42578125" style="25"/>
    <col min="12541" max="12541" width="8.28515625" style="25" customWidth="1"/>
    <col min="12542" max="12542" width="25.5703125" style="25" customWidth="1"/>
    <col min="12543" max="12543" width="12.85546875" style="25" customWidth="1"/>
    <col min="12544" max="12544" width="12.5703125" style="25" customWidth="1"/>
    <col min="12545" max="12545" width="14.28515625" style="25" customWidth="1"/>
    <col min="12546" max="12546" width="14.5703125" style="25" customWidth="1"/>
    <col min="12547" max="12547" width="16.5703125" style="25" customWidth="1"/>
    <col min="12548" max="12548" width="16.42578125" style="25" customWidth="1"/>
    <col min="12549" max="12549" width="16.140625" style="25" customWidth="1"/>
    <col min="12550" max="12796" width="11.42578125" style="25"/>
    <col min="12797" max="12797" width="8.28515625" style="25" customWidth="1"/>
    <col min="12798" max="12798" width="25.5703125" style="25" customWidth="1"/>
    <col min="12799" max="12799" width="12.85546875" style="25" customWidth="1"/>
    <col min="12800" max="12800" width="12.5703125" style="25" customWidth="1"/>
    <col min="12801" max="12801" width="14.28515625" style="25" customWidth="1"/>
    <col min="12802" max="12802" width="14.5703125" style="25" customWidth="1"/>
    <col min="12803" max="12803" width="16.5703125" style="25" customWidth="1"/>
    <col min="12804" max="12804" width="16.42578125" style="25" customWidth="1"/>
    <col min="12805" max="12805" width="16.140625" style="25" customWidth="1"/>
    <col min="12806" max="13052" width="11.42578125" style="25"/>
    <col min="13053" max="13053" width="8.28515625" style="25" customWidth="1"/>
    <col min="13054" max="13054" width="25.5703125" style="25" customWidth="1"/>
    <col min="13055" max="13055" width="12.85546875" style="25" customWidth="1"/>
    <col min="13056" max="13056" width="12.5703125" style="25" customWidth="1"/>
    <col min="13057" max="13057" width="14.28515625" style="25" customWidth="1"/>
    <col min="13058" max="13058" width="14.5703125" style="25" customWidth="1"/>
    <col min="13059" max="13059" width="16.5703125" style="25" customWidth="1"/>
    <col min="13060" max="13060" width="16.42578125" style="25" customWidth="1"/>
    <col min="13061" max="13061" width="16.140625" style="25" customWidth="1"/>
    <col min="13062" max="13308" width="11.42578125" style="25"/>
    <col min="13309" max="13309" width="8.28515625" style="25" customWidth="1"/>
    <col min="13310" max="13310" width="25.5703125" style="25" customWidth="1"/>
    <col min="13311" max="13311" width="12.85546875" style="25" customWidth="1"/>
    <col min="13312" max="13312" width="12.5703125" style="25" customWidth="1"/>
    <col min="13313" max="13313" width="14.28515625" style="25" customWidth="1"/>
    <col min="13314" max="13314" width="14.5703125" style="25" customWidth="1"/>
    <col min="13315" max="13315" width="16.5703125" style="25" customWidth="1"/>
    <col min="13316" max="13316" width="16.42578125" style="25" customWidth="1"/>
    <col min="13317" max="13317" width="16.140625" style="25" customWidth="1"/>
    <col min="13318" max="13564" width="11.42578125" style="25"/>
    <col min="13565" max="13565" width="8.28515625" style="25" customWidth="1"/>
    <col min="13566" max="13566" width="25.5703125" style="25" customWidth="1"/>
    <col min="13567" max="13567" width="12.85546875" style="25" customWidth="1"/>
    <col min="13568" max="13568" width="12.5703125" style="25" customWidth="1"/>
    <col min="13569" max="13569" width="14.28515625" style="25" customWidth="1"/>
    <col min="13570" max="13570" width="14.5703125" style="25" customWidth="1"/>
    <col min="13571" max="13571" width="16.5703125" style="25" customWidth="1"/>
    <col min="13572" max="13572" width="16.42578125" style="25" customWidth="1"/>
    <col min="13573" max="13573" width="16.140625" style="25" customWidth="1"/>
    <col min="13574" max="13820" width="11.42578125" style="25"/>
    <col min="13821" max="13821" width="8.28515625" style="25" customWidth="1"/>
    <col min="13822" max="13822" width="25.5703125" style="25" customWidth="1"/>
    <col min="13823" max="13823" width="12.85546875" style="25" customWidth="1"/>
    <col min="13824" max="13824" width="12.5703125" style="25" customWidth="1"/>
    <col min="13825" max="13825" width="14.28515625" style="25" customWidth="1"/>
    <col min="13826" max="13826" width="14.5703125" style="25" customWidth="1"/>
    <col min="13827" max="13827" width="16.5703125" style="25" customWidth="1"/>
    <col min="13828" max="13828" width="16.42578125" style="25" customWidth="1"/>
    <col min="13829" max="13829" width="16.140625" style="25" customWidth="1"/>
    <col min="13830" max="14076" width="11.42578125" style="25"/>
    <col min="14077" max="14077" width="8.28515625" style="25" customWidth="1"/>
    <col min="14078" max="14078" width="25.5703125" style="25" customWidth="1"/>
    <col min="14079" max="14079" width="12.85546875" style="25" customWidth="1"/>
    <col min="14080" max="14080" width="12.5703125" style="25" customWidth="1"/>
    <col min="14081" max="14081" width="14.28515625" style="25" customWidth="1"/>
    <col min="14082" max="14082" width="14.5703125" style="25" customWidth="1"/>
    <col min="14083" max="14083" width="16.5703125" style="25" customWidth="1"/>
    <col min="14084" max="14084" width="16.42578125" style="25" customWidth="1"/>
    <col min="14085" max="14085" width="16.140625" style="25" customWidth="1"/>
    <col min="14086" max="14332" width="11.42578125" style="25"/>
    <col min="14333" max="14333" width="8.28515625" style="25" customWidth="1"/>
    <col min="14334" max="14334" width="25.5703125" style="25" customWidth="1"/>
    <col min="14335" max="14335" width="12.85546875" style="25" customWidth="1"/>
    <col min="14336" max="14336" width="12.5703125" style="25" customWidth="1"/>
    <col min="14337" max="14337" width="14.28515625" style="25" customWidth="1"/>
    <col min="14338" max="14338" width="14.5703125" style="25" customWidth="1"/>
    <col min="14339" max="14339" width="16.5703125" style="25" customWidth="1"/>
    <col min="14340" max="14340" width="16.42578125" style="25" customWidth="1"/>
    <col min="14341" max="14341" width="16.140625" style="25" customWidth="1"/>
    <col min="14342" max="14588" width="11.42578125" style="25"/>
    <col min="14589" max="14589" width="8.28515625" style="25" customWidth="1"/>
    <col min="14590" max="14590" width="25.5703125" style="25" customWidth="1"/>
    <col min="14591" max="14591" width="12.85546875" style="25" customWidth="1"/>
    <col min="14592" max="14592" width="12.5703125" style="25" customWidth="1"/>
    <col min="14593" max="14593" width="14.28515625" style="25" customWidth="1"/>
    <col min="14594" max="14594" width="14.5703125" style="25" customWidth="1"/>
    <col min="14595" max="14595" width="16.5703125" style="25" customWidth="1"/>
    <col min="14596" max="14596" width="16.42578125" style="25" customWidth="1"/>
    <col min="14597" max="14597" width="16.140625" style="25" customWidth="1"/>
    <col min="14598" max="14844" width="11.42578125" style="25"/>
    <col min="14845" max="14845" width="8.28515625" style="25" customWidth="1"/>
    <col min="14846" max="14846" width="25.5703125" style="25" customWidth="1"/>
    <col min="14847" max="14847" width="12.85546875" style="25" customWidth="1"/>
    <col min="14848" max="14848" width="12.5703125" style="25" customWidth="1"/>
    <col min="14849" max="14849" width="14.28515625" style="25" customWidth="1"/>
    <col min="14850" max="14850" width="14.5703125" style="25" customWidth="1"/>
    <col min="14851" max="14851" width="16.5703125" style="25" customWidth="1"/>
    <col min="14852" max="14852" width="16.42578125" style="25" customWidth="1"/>
    <col min="14853" max="14853" width="16.140625" style="25" customWidth="1"/>
    <col min="14854" max="15100" width="11.42578125" style="25"/>
    <col min="15101" max="15101" width="8.28515625" style="25" customWidth="1"/>
    <col min="15102" max="15102" width="25.5703125" style="25" customWidth="1"/>
    <col min="15103" max="15103" width="12.85546875" style="25" customWidth="1"/>
    <col min="15104" max="15104" width="12.5703125" style="25" customWidth="1"/>
    <col min="15105" max="15105" width="14.28515625" style="25" customWidth="1"/>
    <col min="15106" max="15106" width="14.5703125" style="25" customWidth="1"/>
    <col min="15107" max="15107" width="16.5703125" style="25" customWidth="1"/>
    <col min="15108" max="15108" width="16.42578125" style="25" customWidth="1"/>
    <col min="15109" max="15109" width="16.140625" style="25" customWidth="1"/>
    <col min="15110" max="15356" width="11.42578125" style="25"/>
    <col min="15357" max="15357" width="8.28515625" style="25" customWidth="1"/>
    <col min="15358" max="15358" width="25.5703125" style="25" customWidth="1"/>
    <col min="15359" max="15359" width="12.85546875" style="25" customWidth="1"/>
    <col min="15360" max="15360" width="12.5703125" style="25" customWidth="1"/>
    <col min="15361" max="15361" width="14.28515625" style="25" customWidth="1"/>
    <col min="15362" max="15362" width="14.5703125" style="25" customWidth="1"/>
    <col min="15363" max="15363" width="16.5703125" style="25" customWidth="1"/>
    <col min="15364" max="15364" width="16.42578125" style="25" customWidth="1"/>
    <col min="15365" max="15365" width="16.140625" style="25" customWidth="1"/>
    <col min="15366" max="15612" width="11.42578125" style="25"/>
    <col min="15613" max="15613" width="8.28515625" style="25" customWidth="1"/>
    <col min="15614" max="15614" width="25.5703125" style="25" customWidth="1"/>
    <col min="15615" max="15615" width="12.85546875" style="25" customWidth="1"/>
    <col min="15616" max="15616" width="12.5703125" style="25" customWidth="1"/>
    <col min="15617" max="15617" width="14.28515625" style="25" customWidth="1"/>
    <col min="15618" max="15618" width="14.5703125" style="25" customWidth="1"/>
    <col min="15619" max="15619" width="16.5703125" style="25" customWidth="1"/>
    <col min="15620" max="15620" width="16.42578125" style="25" customWidth="1"/>
    <col min="15621" max="15621" width="16.140625" style="25" customWidth="1"/>
    <col min="15622" max="15868" width="11.42578125" style="25"/>
    <col min="15869" max="15869" width="8.28515625" style="25" customWidth="1"/>
    <col min="15870" max="15870" width="25.5703125" style="25" customWidth="1"/>
    <col min="15871" max="15871" width="12.85546875" style="25" customWidth="1"/>
    <col min="15872" max="15872" width="12.5703125" style="25" customWidth="1"/>
    <col min="15873" max="15873" width="14.28515625" style="25" customWidth="1"/>
    <col min="15874" max="15874" width="14.5703125" style="25" customWidth="1"/>
    <col min="15875" max="15875" width="16.5703125" style="25" customWidth="1"/>
    <col min="15876" max="15876" width="16.42578125" style="25" customWidth="1"/>
    <col min="15877" max="15877" width="16.140625" style="25" customWidth="1"/>
    <col min="15878" max="16124" width="11.42578125" style="25"/>
    <col min="16125" max="16125" width="8.28515625" style="25" customWidth="1"/>
    <col min="16126" max="16126" width="25.5703125" style="25" customWidth="1"/>
    <col min="16127" max="16127" width="12.85546875" style="25" customWidth="1"/>
    <col min="16128" max="16128" width="12.5703125" style="25" customWidth="1"/>
    <col min="16129" max="16129" width="14.28515625" style="25" customWidth="1"/>
    <col min="16130" max="16130" width="14.5703125" style="25" customWidth="1"/>
    <col min="16131" max="16131" width="16.5703125" style="25" customWidth="1"/>
    <col min="16132" max="16132" width="16.42578125" style="25" customWidth="1"/>
    <col min="16133" max="16133" width="16.140625" style="25" customWidth="1"/>
    <col min="16134" max="16384" width="11.42578125" style="25"/>
  </cols>
  <sheetData>
    <row r="1" spans="1:27" ht="26.25" customHeight="1" thickBot="1" x14ac:dyDescent="0.25">
      <c r="A1" s="22"/>
      <c r="B1" s="164" t="s">
        <v>23</v>
      </c>
      <c r="C1" s="165"/>
      <c r="D1" s="165"/>
      <c r="E1" s="166"/>
      <c r="F1" s="23"/>
      <c r="G1" s="167"/>
      <c r="H1" s="167"/>
      <c r="I1" s="167"/>
      <c r="J1" s="167"/>
      <c r="K1" s="167"/>
      <c r="L1" s="24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</row>
    <row r="2" spans="1:27" s="22" customFormat="1" x14ac:dyDescent="0.2">
      <c r="B2" s="26" t="s">
        <v>8</v>
      </c>
      <c r="C2" s="134" t="s">
        <v>48</v>
      </c>
      <c r="D2" s="23"/>
      <c r="E2" s="23"/>
      <c r="F2" s="23"/>
      <c r="G2" s="27"/>
      <c r="H2" s="27"/>
      <c r="I2" s="27"/>
      <c r="J2" s="27"/>
      <c r="K2" s="27"/>
      <c r="L2" s="28"/>
    </row>
    <row r="3" spans="1:27" s="22" customFormat="1" x14ac:dyDescent="0.2">
      <c r="B3" s="26" t="s">
        <v>47</v>
      </c>
      <c r="C3" s="140">
        <v>45268</v>
      </c>
      <c r="D3" s="23"/>
      <c r="E3" s="23"/>
      <c r="F3" s="23"/>
      <c r="G3" s="135"/>
      <c r="H3" s="135"/>
      <c r="I3" s="135"/>
      <c r="J3" s="135"/>
      <c r="K3" s="135"/>
      <c r="L3" s="28"/>
    </row>
    <row r="4" spans="1:27" s="29" customFormat="1" x14ac:dyDescent="0.2">
      <c r="B4" s="30"/>
      <c r="C4" s="31"/>
      <c r="D4" s="32"/>
      <c r="E4" s="33"/>
      <c r="F4" s="23"/>
      <c r="G4" s="128"/>
      <c r="H4" s="128"/>
      <c r="I4" s="128"/>
      <c r="J4" s="128"/>
    </row>
    <row r="5" spans="1:27" s="29" customFormat="1" x14ac:dyDescent="0.2">
      <c r="B5" s="168" t="s">
        <v>0</v>
      </c>
      <c r="C5" s="169"/>
      <c r="D5" s="38" t="s">
        <v>9</v>
      </c>
      <c r="E5" s="39"/>
      <c r="F5" s="40"/>
      <c r="G5" s="44"/>
      <c r="H5" s="126"/>
      <c r="J5" s="127"/>
      <c r="K5" s="23"/>
    </row>
    <row r="6" spans="1:27" s="29" customFormat="1" x14ac:dyDescent="0.2">
      <c r="B6" s="170"/>
      <c r="C6" s="170"/>
      <c r="D6" s="125"/>
      <c r="E6" s="39"/>
      <c r="F6" s="40"/>
      <c r="G6" s="42" t="s">
        <v>41</v>
      </c>
      <c r="H6" s="114"/>
      <c r="I6" s="41"/>
      <c r="J6" s="115">
        <v>0.19</v>
      </c>
      <c r="K6" s="23"/>
    </row>
    <row r="7" spans="1:27" s="29" customFormat="1" x14ac:dyDescent="0.2">
      <c r="B7" s="168" t="s">
        <v>34</v>
      </c>
      <c r="C7" s="171"/>
      <c r="D7" s="45" t="s">
        <v>24</v>
      </c>
      <c r="E7" s="39"/>
      <c r="F7" s="40"/>
      <c r="G7" s="42" t="s">
        <v>35</v>
      </c>
      <c r="H7" s="114"/>
      <c r="I7" s="41"/>
      <c r="J7" s="115">
        <v>0.8</v>
      </c>
      <c r="K7" s="32"/>
    </row>
    <row r="8" spans="1:27" s="43" customFormat="1" x14ac:dyDescent="0.2">
      <c r="B8" s="168" t="s">
        <v>45</v>
      </c>
      <c r="C8" s="171"/>
      <c r="D8" s="45" t="s">
        <v>26</v>
      </c>
      <c r="E8" s="39" t="s">
        <v>25</v>
      </c>
      <c r="F8" s="40"/>
      <c r="G8" s="42" t="s">
        <v>36</v>
      </c>
      <c r="H8" s="114"/>
      <c r="I8" s="41"/>
      <c r="J8" s="120">
        <v>20000</v>
      </c>
      <c r="K8" s="47" t="s">
        <v>17</v>
      </c>
    </row>
    <row r="9" spans="1:27" s="29" customFormat="1" x14ac:dyDescent="0.2">
      <c r="F9" s="46"/>
      <c r="G9" s="160" t="s">
        <v>39</v>
      </c>
      <c r="H9" s="161"/>
      <c r="I9" s="161"/>
      <c r="J9" s="173">
        <v>25000</v>
      </c>
      <c r="K9" s="172" t="s">
        <v>17</v>
      </c>
    </row>
    <row r="10" spans="1:27" s="29" customFormat="1" ht="15" x14ac:dyDescent="0.25">
      <c r="B10" s="34" t="s">
        <v>31</v>
      </c>
      <c r="C10" s="35"/>
      <c r="D10" s="36"/>
      <c r="E10" s="37" t="s">
        <v>32</v>
      </c>
      <c r="F10" s="46"/>
      <c r="G10" s="162"/>
      <c r="H10" s="163"/>
      <c r="I10" s="163"/>
      <c r="J10" s="174"/>
      <c r="K10" s="172"/>
    </row>
    <row r="11" spans="1:27" s="29" customFormat="1" ht="15" x14ac:dyDescent="0.25">
      <c r="B11" s="49"/>
      <c r="C11" s="31"/>
      <c r="D11" s="50"/>
      <c r="E11" s="32"/>
      <c r="F11" s="48"/>
      <c r="G11" s="42" t="s">
        <v>43</v>
      </c>
      <c r="H11" s="114"/>
      <c r="I11" s="41"/>
      <c r="J11" s="120">
        <v>800</v>
      </c>
      <c r="K11" s="37" t="s">
        <v>32</v>
      </c>
    </row>
    <row r="12" spans="1:27" s="29" customFormat="1" ht="15" x14ac:dyDescent="0.25">
      <c r="B12" s="141" t="s">
        <v>33</v>
      </c>
      <c r="C12" s="142"/>
      <c r="D12" s="131">
        <f>IF(D8=Listen!B3,Bemessungsgrundlage!C4,IF(D8=Listen!B4,Bemessungsgrundlage!D4,""))</f>
        <v>25</v>
      </c>
      <c r="E12" s="51" t="s">
        <v>10</v>
      </c>
      <c r="F12" s="52"/>
      <c r="G12" s="32"/>
      <c r="H12" s="153"/>
      <c r="I12" s="153"/>
      <c r="J12" s="53"/>
      <c r="K12" s="32"/>
    </row>
    <row r="13" spans="1:27" s="54" customFormat="1" x14ac:dyDescent="0.2">
      <c r="B13" s="154" t="s">
        <v>11</v>
      </c>
      <c r="C13" s="155"/>
      <c r="D13" s="55">
        <f>IF(D23+D29+D35+D41+D47&gt;D12,"Anzahl Tagwerke prüfen",D23+D29+D35+D41+D47)</f>
        <v>0</v>
      </c>
      <c r="E13" s="56" t="s">
        <v>12</v>
      </c>
      <c r="F13" s="57"/>
      <c r="G13" s="56"/>
      <c r="H13" s="156"/>
      <c r="I13" s="156"/>
      <c r="J13" s="58"/>
      <c r="K13" s="56"/>
    </row>
    <row r="14" spans="1:27" s="54" customFormat="1" x14ac:dyDescent="0.2">
      <c r="B14" s="59"/>
      <c r="C14" s="59"/>
      <c r="D14" s="60"/>
      <c r="E14" s="56"/>
      <c r="F14" s="57"/>
      <c r="G14" s="56"/>
      <c r="H14" s="61"/>
      <c r="I14" s="61"/>
      <c r="J14" s="58"/>
      <c r="K14" s="56"/>
    </row>
    <row r="15" spans="1:27" s="29" customFormat="1" ht="15" x14ac:dyDescent="0.25">
      <c r="B15" s="141" t="s">
        <v>40</v>
      </c>
      <c r="C15" s="142"/>
      <c r="D15" s="131">
        <v>3</v>
      </c>
      <c r="E15" s="51" t="s">
        <v>10</v>
      </c>
      <c r="F15" s="52"/>
      <c r="G15" s="32"/>
      <c r="H15" s="153"/>
      <c r="I15" s="153"/>
      <c r="J15" s="53"/>
      <c r="K15" s="32"/>
    </row>
    <row r="16" spans="1:27" s="54" customFormat="1" x14ac:dyDescent="0.2">
      <c r="B16" s="154" t="s">
        <v>11</v>
      </c>
      <c r="C16" s="155"/>
      <c r="D16" s="55">
        <f>IF(D24+D30+D36+D42+D48&gt;D15,"Anzahl Tagwerke prüfen",D24+D30+D36+D42+D48)</f>
        <v>0</v>
      </c>
      <c r="E16" s="56" t="s">
        <v>12</v>
      </c>
      <c r="F16" s="57"/>
      <c r="G16" s="56"/>
      <c r="H16" s="156"/>
      <c r="I16" s="156"/>
      <c r="J16" s="58"/>
      <c r="K16" s="56"/>
    </row>
    <row r="17" spans="2:13" s="54" customFormat="1" x14ac:dyDescent="0.2">
      <c r="B17" s="59"/>
      <c r="C17" s="59"/>
      <c r="D17" s="60"/>
      <c r="E17" s="56"/>
      <c r="F17" s="57"/>
      <c r="G17" s="56"/>
      <c r="H17" s="61"/>
      <c r="I17" s="61"/>
      <c r="J17" s="58"/>
      <c r="K17" s="56"/>
    </row>
    <row r="18" spans="2:13" s="29" customFormat="1" ht="18" customHeight="1" x14ac:dyDescent="0.2">
      <c r="B18" s="31"/>
      <c r="C18" s="31"/>
      <c r="D18" s="32"/>
      <c r="E18" s="32"/>
      <c r="F18" s="23"/>
      <c r="G18" s="32"/>
      <c r="H18" s="32"/>
      <c r="I18" s="32"/>
      <c r="J18" s="32"/>
      <c r="K18" s="32"/>
    </row>
    <row r="19" spans="2:13" s="62" customFormat="1" ht="24.95" customHeight="1" x14ac:dyDescent="0.2">
      <c r="B19" s="143" t="s">
        <v>13</v>
      </c>
      <c r="C19" s="145" t="s">
        <v>14</v>
      </c>
      <c r="D19" s="147" t="s">
        <v>46</v>
      </c>
      <c r="E19" s="148"/>
      <c r="F19" s="63"/>
      <c r="G19" s="151" t="s">
        <v>42</v>
      </c>
      <c r="H19" s="152"/>
      <c r="I19" s="64"/>
      <c r="J19" s="143" t="s">
        <v>15</v>
      </c>
      <c r="K19" s="143" t="s">
        <v>16</v>
      </c>
    </row>
    <row r="20" spans="2:13" s="69" customFormat="1" ht="38.25" x14ac:dyDescent="0.2">
      <c r="B20" s="144"/>
      <c r="C20" s="146"/>
      <c r="D20" s="149"/>
      <c r="E20" s="150"/>
      <c r="F20" s="65"/>
      <c r="G20" s="66" t="s">
        <v>17</v>
      </c>
      <c r="H20" s="67" t="s">
        <v>18</v>
      </c>
      <c r="I20" s="68"/>
      <c r="J20" s="143"/>
      <c r="K20" s="143"/>
    </row>
    <row r="21" spans="2:13" s="29" customFormat="1" ht="15" customHeight="1" x14ac:dyDescent="0.25">
      <c r="B21" s="157">
        <v>2023</v>
      </c>
      <c r="C21" s="76" t="s">
        <v>29</v>
      </c>
      <c r="D21" s="112">
        <v>0</v>
      </c>
      <c r="E21" s="71" t="s">
        <v>20</v>
      </c>
      <c r="F21" s="72"/>
      <c r="G21" s="73">
        <f>D21</f>
        <v>0</v>
      </c>
      <c r="H21" s="116"/>
      <c r="I21" s="74"/>
      <c r="J21" s="116"/>
      <c r="K21" s="116"/>
      <c r="L21" s="75"/>
      <c r="M21" s="75"/>
    </row>
    <row r="22" spans="2:13" s="29" customFormat="1" ht="15" customHeight="1" x14ac:dyDescent="0.25">
      <c r="B22" s="158"/>
      <c r="C22" s="76" t="s">
        <v>30</v>
      </c>
      <c r="D22" s="113">
        <v>0</v>
      </c>
      <c r="E22" s="77" t="s">
        <v>20</v>
      </c>
      <c r="F22" s="72"/>
      <c r="G22" s="78">
        <f>D22</f>
        <v>0</v>
      </c>
      <c r="H22" s="117"/>
      <c r="I22" s="74"/>
      <c r="J22" s="117"/>
      <c r="K22" s="117"/>
      <c r="L22" s="75"/>
      <c r="M22" s="75"/>
    </row>
    <row r="23" spans="2:13" s="29" customFormat="1" ht="15" customHeight="1" x14ac:dyDescent="0.25">
      <c r="B23" s="158"/>
      <c r="C23" s="76" t="s">
        <v>37</v>
      </c>
      <c r="D23" s="132">
        <v>0</v>
      </c>
      <c r="E23" s="77" t="s">
        <v>19</v>
      </c>
      <c r="F23" s="72"/>
      <c r="G23" s="78">
        <f>D23*$D$10*(1+$J$6)</f>
        <v>0</v>
      </c>
      <c r="H23" s="117"/>
      <c r="I23" s="74"/>
      <c r="J23" s="117"/>
      <c r="K23" s="117"/>
      <c r="L23" s="75"/>
      <c r="M23" s="75"/>
    </row>
    <row r="24" spans="2:13" s="29" customFormat="1" ht="15" customHeight="1" x14ac:dyDescent="0.25">
      <c r="B24" s="158"/>
      <c r="C24" s="80" t="s">
        <v>38</v>
      </c>
      <c r="D24" s="133">
        <v>0</v>
      </c>
      <c r="E24" s="79" t="s">
        <v>19</v>
      </c>
      <c r="F24" s="72"/>
      <c r="G24" s="81">
        <f>D24*$D$10*(1+$J$6)</f>
        <v>0</v>
      </c>
      <c r="H24" s="119"/>
      <c r="I24" s="74"/>
      <c r="J24" s="119"/>
      <c r="K24" s="119"/>
      <c r="L24" s="75"/>
      <c r="M24" s="75"/>
    </row>
    <row r="25" spans="2:13" s="90" customFormat="1" ht="15" customHeight="1" x14ac:dyDescent="0.2">
      <c r="B25" s="159"/>
      <c r="C25" s="82" t="s">
        <v>21</v>
      </c>
      <c r="D25" s="83"/>
      <c r="E25" s="84"/>
      <c r="F25" s="85"/>
      <c r="G25" s="86">
        <f>SUM(G21:G24)</f>
        <v>0</v>
      </c>
      <c r="H25" s="129"/>
      <c r="I25" s="87"/>
      <c r="J25" s="130"/>
      <c r="K25" s="130"/>
      <c r="L25" s="89"/>
    </row>
    <row r="26" spans="2:13" s="100" customFormat="1" ht="15" customHeight="1" x14ac:dyDescent="0.2">
      <c r="B26" s="91"/>
      <c r="C26" s="92"/>
      <c r="D26" s="93"/>
      <c r="E26" s="94"/>
      <c r="F26" s="95"/>
      <c r="G26" s="96"/>
      <c r="H26" s="97"/>
      <c r="I26" s="98"/>
      <c r="J26" s="99"/>
      <c r="K26" s="99"/>
    </row>
    <row r="27" spans="2:13" s="29" customFormat="1" ht="15" customHeight="1" x14ac:dyDescent="0.25">
      <c r="B27" s="157">
        <v>2024</v>
      </c>
      <c r="C27" s="70" t="s">
        <v>29</v>
      </c>
      <c r="D27" s="112">
        <v>0</v>
      </c>
      <c r="E27" s="71" t="s">
        <v>20</v>
      </c>
      <c r="F27" s="72"/>
      <c r="G27" s="73">
        <f>D27</f>
        <v>0</v>
      </c>
      <c r="H27" s="116"/>
      <c r="I27" s="74"/>
      <c r="J27" s="116"/>
      <c r="K27" s="116"/>
      <c r="L27" s="75"/>
      <c r="M27" s="75"/>
    </row>
    <row r="28" spans="2:13" s="29" customFormat="1" ht="15" customHeight="1" x14ac:dyDescent="0.25">
      <c r="B28" s="158"/>
      <c r="C28" s="76" t="s">
        <v>30</v>
      </c>
      <c r="D28" s="113">
        <v>0</v>
      </c>
      <c r="E28" s="77" t="s">
        <v>20</v>
      </c>
      <c r="F28" s="72"/>
      <c r="G28" s="78">
        <f>D28</f>
        <v>0</v>
      </c>
      <c r="H28" s="117"/>
      <c r="I28" s="74"/>
      <c r="J28" s="117"/>
      <c r="K28" s="117"/>
      <c r="L28" s="75"/>
      <c r="M28" s="75"/>
    </row>
    <row r="29" spans="2:13" s="29" customFormat="1" ht="15" customHeight="1" x14ac:dyDescent="0.25">
      <c r="B29" s="158"/>
      <c r="C29" s="76" t="s">
        <v>37</v>
      </c>
      <c r="D29" s="132">
        <v>0</v>
      </c>
      <c r="E29" s="77" t="s">
        <v>19</v>
      </c>
      <c r="F29" s="72"/>
      <c r="G29" s="78">
        <f>D29*$D$10*(1+$J$6)</f>
        <v>0</v>
      </c>
      <c r="H29" s="117"/>
      <c r="I29" s="74"/>
      <c r="J29" s="117"/>
      <c r="K29" s="117"/>
      <c r="L29" s="75"/>
      <c r="M29" s="75"/>
    </row>
    <row r="30" spans="2:13" s="29" customFormat="1" ht="15" customHeight="1" x14ac:dyDescent="0.25">
      <c r="B30" s="158"/>
      <c r="C30" s="80" t="s">
        <v>38</v>
      </c>
      <c r="D30" s="133">
        <v>0</v>
      </c>
      <c r="E30" s="79" t="s">
        <v>19</v>
      </c>
      <c r="F30" s="72"/>
      <c r="G30" s="81">
        <f>D30*$D$10*(1+$J$6)</f>
        <v>0</v>
      </c>
      <c r="H30" s="119"/>
      <c r="I30" s="74"/>
      <c r="J30" s="117"/>
      <c r="K30" s="117"/>
      <c r="L30" s="75"/>
      <c r="M30" s="75"/>
    </row>
    <row r="31" spans="2:13" s="90" customFormat="1" ht="15" customHeight="1" x14ac:dyDescent="0.2">
      <c r="B31" s="159"/>
      <c r="C31" s="82" t="s">
        <v>21</v>
      </c>
      <c r="D31" s="83"/>
      <c r="E31" s="118"/>
      <c r="F31" s="85"/>
      <c r="G31" s="86">
        <f>SUM(G27:G30)</f>
        <v>0</v>
      </c>
      <c r="H31" s="129"/>
      <c r="I31" s="87"/>
      <c r="J31" s="130"/>
      <c r="K31" s="130"/>
      <c r="L31" s="89"/>
    </row>
    <row r="32" spans="2:13" s="100" customFormat="1" ht="15" customHeight="1" x14ac:dyDescent="0.2">
      <c r="B32" s="91"/>
      <c r="C32" s="92"/>
      <c r="D32" s="93"/>
      <c r="E32" s="94"/>
      <c r="F32" s="95"/>
      <c r="G32" s="96"/>
      <c r="H32" s="97"/>
      <c r="I32" s="98"/>
      <c r="J32" s="99"/>
      <c r="K32" s="99"/>
    </row>
    <row r="33" spans="2:13" s="29" customFormat="1" ht="15" customHeight="1" x14ac:dyDescent="0.25">
      <c r="B33" s="157">
        <v>2025</v>
      </c>
      <c r="C33" s="70" t="s">
        <v>29</v>
      </c>
      <c r="D33" s="112">
        <v>0</v>
      </c>
      <c r="E33" s="71" t="s">
        <v>20</v>
      </c>
      <c r="F33" s="72"/>
      <c r="G33" s="73">
        <f>D33</f>
        <v>0</v>
      </c>
      <c r="H33" s="116"/>
      <c r="I33" s="74"/>
      <c r="J33" s="116"/>
      <c r="K33" s="116"/>
      <c r="L33" s="75"/>
      <c r="M33" s="75"/>
    </row>
    <row r="34" spans="2:13" s="29" customFormat="1" ht="15" customHeight="1" x14ac:dyDescent="0.25">
      <c r="B34" s="158"/>
      <c r="C34" s="76" t="s">
        <v>30</v>
      </c>
      <c r="D34" s="113">
        <v>0</v>
      </c>
      <c r="E34" s="77" t="s">
        <v>20</v>
      </c>
      <c r="F34" s="72"/>
      <c r="G34" s="78">
        <f>D34</f>
        <v>0</v>
      </c>
      <c r="H34" s="117"/>
      <c r="I34" s="74"/>
      <c r="J34" s="117"/>
      <c r="K34" s="117"/>
      <c r="L34" s="75"/>
      <c r="M34" s="75"/>
    </row>
    <row r="35" spans="2:13" s="29" customFormat="1" ht="15" customHeight="1" x14ac:dyDescent="0.25">
      <c r="B35" s="158"/>
      <c r="C35" s="76" t="s">
        <v>37</v>
      </c>
      <c r="D35" s="132">
        <v>0</v>
      </c>
      <c r="E35" s="77" t="s">
        <v>19</v>
      </c>
      <c r="F35" s="72"/>
      <c r="G35" s="78">
        <f>D35*$D$10*(1+$J$6)</f>
        <v>0</v>
      </c>
      <c r="H35" s="117"/>
      <c r="I35" s="74"/>
      <c r="J35" s="117"/>
      <c r="K35" s="117"/>
      <c r="L35" s="75"/>
      <c r="M35" s="75"/>
    </row>
    <row r="36" spans="2:13" s="29" customFormat="1" ht="15" customHeight="1" x14ac:dyDescent="0.25">
      <c r="B36" s="158"/>
      <c r="C36" s="80" t="s">
        <v>38</v>
      </c>
      <c r="D36" s="133">
        <v>0</v>
      </c>
      <c r="E36" s="79" t="s">
        <v>19</v>
      </c>
      <c r="F36" s="72"/>
      <c r="G36" s="81">
        <f>D36*$D$10*(1+$J$6)</f>
        <v>0</v>
      </c>
      <c r="H36" s="119"/>
      <c r="I36" s="74"/>
      <c r="J36" s="119"/>
      <c r="K36" s="119"/>
      <c r="L36" s="75"/>
      <c r="M36" s="75"/>
    </row>
    <row r="37" spans="2:13" s="90" customFormat="1" ht="15" customHeight="1" x14ac:dyDescent="0.2">
      <c r="B37" s="159"/>
      <c r="C37" s="82" t="s">
        <v>21</v>
      </c>
      <c r="D37" s="83"/>
      <c r="E37" s="118"/>
      <c r="F37" s="85"/>
      <c r="G37" s="86">
        <f>SUM(G33:G36)</f>
        <v>0</v>
      </c>
      <c r="H37" s="129"/>
      <c r="I37" s="87"/>
      <c r="J37" s="130"/>
      <c r="K37" s="130"/>
      <c r="L37" s="89"/>
    </row>
    <row r="38" spans="2:13" s="100" customFormat="1" ht="15" customHeight="1" x14ac:dyDescent="0.2">
      <c r="B38" s="91"/>
      <c r="C38" s="92"/>
      <c r="D38" s="93"/>
      <c r="E38" s="94"/>
      <c r="F38" s="95"/>
      <c r="G38" s="96"/>
      <c r="H38" s="97"/>
      <c r="I38" s="98"/>
      <c r="J38" s="99"/>
      <c r="K38" s="99"/>
    </row>
    <row r="39" spans="2:13" s="29" customFormat="1" ht="15" customHeight="1" x14ac:dyDescent="0.25">
      <c r="B39" s="157">
        <v>2026</v>
      </c>
      <c r="C39" s="70" t="s">
        <v>29</v>
      </c>
      <c r="D39" s="112">
        <v>0</v>
      </c>
      <c r="E39" s="71" t="s">
        <v>20</v>
      </c>
      <c r="F39" s="72"/>
      <c r="G39" s="73">
        <f>D39</f>
        <v>0</v>
      </c>
      <c r="H39" s="116"/>
      <c r="I39" s="74"/>
      <c r="J39" s="116"/>
      <c r="K39" s="116"/>
      <c r="L39" s="75"/>
      <c r="M39" s="75"/>
    </row>
    <row r="40" spans="2:13" s="29" customFormat="1" ht="15" customHeight="1" x14ac:dyDescent="0.25">
      <c r="B40" s="158"/>
      <c r="C40" s="76" t="s">
        <v>30</v>
      </c>
      <c r="D40" s="113">
        <v>0</v>
      </c>
      <c r="E40" s="77" t="s">
        <v>20</v>
      </c>
      <c r="F40" s="72"/>
      <c r="G40" s="78">
        <f>D40</f>
        <v>0</v>
      </c>
      <c r="H40" s="117"/>
      <c r="I40" s="74"/>
      <c r="J40" s="117"/>
      <c r="K40" s="117"/>
      <c r="L40" s="75"/>
      <c r="M40" s="75"/>
    </row>
    <row r="41" spans="2:13" s="29" customFormat="1" ht="15" customHeight="1" x14ac:dyDescent="0.25">
      <c r="B41" s="158"/>
      <c r="C41" s="76" t="s">
        <v>37</v>
      </c>
      <c r="D41" s="132">
        <v>0</v>
      </c>
      <c r="E41" s="77" t="s">
        <v>19</v>
      </c>
      <c r="F41" s="72"/>
      <c r="G41" s="78">
        <f>D41*$D$10*(1+$J$6)</f>
        <v>0</v>
      </c>
      <c r="H41" s="117"/>
      <c r="I41" s="74"/>
      <c r="J41" s="117"/>
      <c r="K41" s="117"/>
      <c r="L41" s="75"/>
      <c r="M41" s="75"/>
    </row>
    <row r="42" spans="2:13" s="29" customFormat="1" ht="15" customHeight="1" x14ac:dyDescent="0.25">
      <c r="B42" s="158"/>
      <c r="C42" s="80" t="s">
        <v>38</v>
      </c>
      <c r="D42" s="133">
        <v>0</v>
      </c>
      <c r="E42" s="79" t="s">
        <v>19</v>
      </c>
      <c r="F42" s="72"/>
      <c r="G42" s="81">
        <f>D42*$D$10*(1+$J$6)</f>
        <v>0</v>
      </c>
      <c r="H42" s="119"/>
      <c r="I42" s="74"/>
      <c r="J42" s="119"/>
      <c r="K42" s="119"/>
      <c r="L42" s="75"/>
      <c r="M42" s="75"/>
    </row>
    <row r="43" spans="2:13" s="90" customFormat="1" ht="15" customHeight="1" x14ac:dyDescent="0.2">
      <c r="B43" s="159"/>
      <c r="C43" s="82" t="s">
        <v>21</v>
      </c>
      <c r="D43" s="83"/>
      <c r="E43" s="118"/>
      <c r="F43" s="85"/>
      <c r="G43" s="86">
        <f>SUM(G39:G42)</f>
        <v>0</v>
      </c>
      <c r="H43" s="129"/>
      <c r="I43" s="87"/>
      <c r="J43" s="130"/>
      <c r="K43" s="130"/>
      <c r="L43" s="89"/>
    </row>
    <row r="44" spans="2:13" s="100" customFormat="1" ht="15" customHeight="1" x14ac:dyDescent="0.2">
      <c r="B44" s="91"/>
      <c r="C44" s="92"/>
      <c r="D44" s="93"/>
      <c r="E44" s="94"/>
      <c r="F44" s="95"/>
      <c r="G44" s="96"/>
      <c r="H44" s="97"/>
      <c r="I44" s="98"/>
      <c r="J44" s="99"/>
      <c r="K44" s="99"/>
    </row>
    <row r="45" spans="2:13" s="29" customFormat="1" ht="15" customHeight="1" x14ac:dyDescent="0.25">
      <c r="B45" s="157">
        <v>2027</v>
      </c>
      <c r="C45" s="70" t="s">
        <v>29</v>
      </c>
      <c r="D45" s="112">
        <v>0</v>
      </c>
      <c r="E45" s="71" t="s">
        <v>20</v>
      </c>
      <c r="F45" s="72"/>
      <c r="G45" s="73">
        <f>D45</f>
        <v>0</v>
      </c>
      <c r="H45" s="116"/>
      <c r="I45" s="74"/>
      <c r="J45" s="116"/>
      <c r="K45" s="116"/>
      <c r="L45" s="75"/>
      <c r="M45" s="75"/>
    </row>
    <row r="46" spans="2:13" s="29" customFormat="1" ht="15" customHeight="1" x14ac:dyDescent="0.25">
      <c r="B46" s="158"/>
      <c r="C46" s="76" t="s">
        <v>30</v>
      </c>
      <c r="D46" s="113">
        <v>0</v>
      </c>
      <c r="E46" s="77" t="s">
        <v>20</v>
      </c>
      <c r="F46" s="72"/>
      <c r="G46" s="78">
        <f>D46</f>
        <v>0</v>
      </c>
      <c r="H46" s="117"/>
      <c r="I46" s="74"/>
      <c r="J46" s="117"/>
      <c r="K46" s="117"/>
      <c r="L46" s="75"/>
      <c r="M46" s="75"/>
    </row>
    <row r="47" spans="2:13" s="29" customFormat="1" ht="15" customHeight="1" x14ac:dyDescent="0.25">
      <c r="B47" s="158"/>
      <c r="C47" s="76" t="s">
        <v>37</v>
      </c>
      <c r="D47" s="132">
        <v>0</v>
      </c>
      <c r="E47" s="77" t="s">
        <v>19</v>
      </c>
      <c r="F47" s="72"/>
      <c r="G47" s="78">
        <f>D47*$D$10*(1+$J$6)</f>
        <v>0</v>
      </c>
      <c r="H47" s="117"/>
      <c r="I47" s="74"/>
      <c r="J47" s="117"/>
      <c r="K47" s="117"/>
      <c r="L47" s="75"/>
      <c r="M47" s="75"/>
    </row>
    <row r="48" spans="2:13" s="29" customFormat="1" ht="15" customHeight="1" x14ac:dyDescent="0.25">
      <c r="B48" s="158"/>
      <c r="C48" s="80" t="s">
        <v>38</v>
      </c>
      <c r="D48" s="133">
        <v>0</v>
      </c>
      <c r="E48" s="79" t="s">
        <v>19</v>
      </c>
      <c r="F48" s="72"/>
      <c r="G48" s="81">
        <f>D48*$D$10*(1+$J$6)</f>
        <v>0</v>
      </c>
      <c r="H48" s="119"/>
      <c r="I48" s="74"/>
      <c r="J48" s="119"/>
      <c r="K48" s="119"/>
      <c r="L48" s="75"/>
      <c r="M48" s="75"/>
    </row>
    <row r="49" spans="2:14" s="90" customFormat="1" ht="15" customHeight="1" x14ac:dyDescent="0.2">
      <c r="B49" s="159"/>
      <c r="C49" s="82" t="s">
        <v>21</v>
      </c>
      <c r="D49" s="83"/>
      <c r="E49" s="118"/>
      <c r="F49" s="85"/>
      <c r="G49" s="86">
        <f>SUM(G45:G48)</f>
        <v>0</v>
      </c>
      <c r="H49" s="129"/>
      <c r="I49" s="87"/>
      <c r="J49" s="130"/>
      <c r="K49" s="130"/>
      <c r="L49" s="89"/>
    </row>
    <row r="50" spans="2:14" s="100" customFormat="1" ht="15" customHeight="1" x14ac:dyDescent="0.2">
      <c r="B50" s="91"/>
      <c r="C50" s="92"/>
      <c r="D50" s="93"/>
      <c r="E50" s="94"/>
      <c r="F50" s="95"/>
      <c r="G50" s="96"/>
      <c r="H50" s="97"/>
      <c r="I50" s="98"/>
      <c r="J50" s="99"/>
      <c r="K50" s="99"/>
    </row>
    <row r="51" spans="2:14" s="29" customFormat="1" ht="15" customHeight="1" x14ac:dyDescent="0.25">
      <c r="B51" s="157" t="s">
        <v>44</v>
      </c>
      <c r="C51" s="70" t="s">
        <v>29</v>
      </c>
      <c r="D51" s="121"/>
      <c r="E51" s="71"/>
      <c r="F51" s="72"/>
      <c r="G51" s="73">
        <f>G21+G27+G33+G39+G45</f>
        <v>0</v>
      </c>
      <c r="H51" s="73">
        <f>IF(G21+G27+G33+G39+G45&gt;J8,J8,G21+G27+G33+G39+G45)</f>
        <v>0</v>
      </c>
      <c r="I51" s="74"/>
      <c r="J51" s="73">
        <f>H51*$J$7</f>
        <v>0</v>
      </c>
      <c r="K51" s="73">
        <f>G51-J51</f>
        <v>0</v>
      </c>
      <c r="L51" s="75"/>
      <c r="M51" s="75"/>
    </row>
    <row r="52" spans="2:14" s="29" customFormat="1" ht="15" customHeight="1" x14ac:dyDescent="0.25">
      <c r="B52" s="158"/>
      <c r="C52" s="76" t="s">
        <v>30</v>
      </c>
      <c r="D52" s="122"/>
      <c r="E52" s="77"/>
      <c r="F52" s="72"/>
      <c r="G52" s="78">
        <f t="shared" ref="G52" si="0">G22+G28+G34+G40+G46</f>
        <v>0</v>
      </c>
      <c r="H52" s="78">
        <f>IF(G52+H51&gt;J9,J9-H51,G52)</f>
        <v>0</v>
      </c>
      <c r="I52" s="74"/>
      <c r="J52" s="78">
        <f t="shared" ref="J52:J54" si="1">H52*$J$7</f>
        <v>0</v>
      </c>
      <c r="K52" s="78">
        <f t="shared" ref="K52:K54" si="2">G52-J52</f>
        <v>0</v>
      </c>
      <c r="L52" s="75"/>
      <c r="M52" s="75"/>
    </row>
    <row r="53" spans="2:14" s="29" customFormat="1" ht="15" customHeight="1" x14ac:dyDescent="0.25">
      <c r="B53" s="158"/>
      <c r="C53" s="76" t="s">
        <v>37</v>
      </c>
      <c r="D53" s="123"/>
      <c r="E53" s="77"/>
      <c r="F53" s="72"/>
      <c r="G53" s="78">
        <f>G23+G29+G35+G41+G47</f>
        <v>0</v>
      </c>
      <c r="H53" s="78">
        <f>IF(D23+D29+D35+D41+D47&gt;D12,D12,D23+D29+D35+D41+D47)*IF(D10&gt;J11,J11*(1+J6),D10*(1+J6))</f>
        <v>0</v>
      </c>
      <c r="I53" s="74"/>
      <c r="J53" s="78">
        <f t="shared" si="1"/>
        <v>0</v>
      </c>
      <c r="K53" s="78">
        <f t="shared" si="2"/>
        <v>0</v>
      </c>
      <c r="L53" s="75"/>
      <c r="M53" s="75"/>
    </row>
    <row r="54" spans="2:14" s="29" customFormat="1" ht="15" customHeight="1" x14ac:dyDescent="0.25">
      <c r="B54" s="158"/>
      <c r="C54" s="80" t="s">
        <v>38</v>
      </c>
      <c r="D54" s="124"/>
      <c r="E54" s="79"/>
      <c r="F54" s="72"/>
      <c r="G54" s="81">
        <f>G24+G30+G36+G42+G48</f>
        <v>0</v>
      </c>
      <c r="H54" s="138">
        <f>IF(D24+D30+D36+D42+D48&gt;D15,D15,D24+D30+D36+D42+D48)*IF(D10&gt;J11,J11*(1+J6),D10*(1+J6))</f>
        <v>0</v>
      </c>
      <c r="I54" s="74"/>
      <c r="J54" s="81">
        <f t="shared" si="1"/>
        <v>0</v>
      </c>
      <c r="K54" s="81">
        <f t="shared" si="2"/>
        <v>0</v>
      </c>
      <c r="L54" s="75"/>
      <c r="M54" s="136"/>
      <c r="N54" s="137"/>
    </row>
    <row r="55" spans="2:14" s="90" customFormat="1" ht="15" customHeight="1" x14ac:dyDescent="0.2">
      <c r="B55" s="159"/>
      <c r="C55" s="82" t="s">
        <v>21</v>
      </c>
      <c r="D55" s="83"/>
      <c r="E55" s="118"/>
      <c r="F55" s="85"/>
      <c r="G55" s="86">
        <f>SUM(G51:G54)</f>
        <v>0</v>
      </c>
      <c r="H55" s="139">
        <f>SUM(H51:H54)</f>
        <v>0</v>
      </c>
      <c r="I55" s="87"/>
      <c r="J55" s="88">
        <f>SUM(J51:J54)</f>
        <v>0</v>
      </c>
      <c r="K55" s="88">
        <f>G55-J55</f>
        <v>0</v>
      </c>
      <c r="L55" s="89"/>
    </row>
    <row r="56" spans="2:14" s="100" customFormat="1" ht="15" customHeight="1" x14ac:dyDescent="0.2">
      <c r="B56" s="91"/>
      <c r="C56" s="92"/>
      <c r="D56" s="93"/>
      <c r="E56" s="94"/>
      <c r="F56" s="95"/>
      <c r="G56" s="96"/>
      <c r="H56" s="97"/>
      <c r="I56" s="98"/>
      <c r="J56" s="99"/>
      <c r="K56" s="99"/>
    </row>
    <row r="57" spans="2:14" s="106" customFormat="1" ht="13.5" thickBot="1" x14ac:dyDescent="0.25">
      <c r="B57" s="101"/>
      <c r="C57" s="101" t="s">
        <v>22</v>
      </c>
      <c r="D57" s="102"/>
      <c r="E57" s="103"/>
      <c r="F57" s="103"/>
      <c r="G57" s="104">
        <f>G55</f>
        <v>0</v>
      </c>
      <c r="H57" s="104">
        <f>H55</f>
        <v>0</v>
      </c>
      <c r="I57" s="104"/>
      <c r="J57" s="104">
        <f>J55</f>
        <v>0</v>
      </c>
      <c r="K57" s="104">
        <f>K55</f>
        <v>0</v>
      </c>
      <c r="L57" s="105"/>
    </row>
    <row r="58" spans="2:14" s="43" customFormat="1" ht="13.5" thickTop="1" x14ac:dyDescent="0.2">
      <c r="B58" s="107"/>
      <c r="C58" s="107"/>
      <c r="G58" s="23"/>
      <c r="H58" s="23"/>
      <c r="I58" s="23"/>
      <c r="J58" s="23"/>
      <c r="K58" s="23"/>
      <c r="L58" s="108"/>
      <c r="M58" s="108"/>
    </row>
    <row r="59" spans="2:14" s="43" customFormat="1" x14ac:dyDescent="0.2">
      <c r="B59" s="107"/>
      <c r="C59" s="107"/>
      <c r="G59" s="23"/>
      <c r="H59" s="23"/>
      <c r="I59" s="23"/>
      <c r="J59" s="23"/>
      <c r="K59" s="23"/>
      <c r="L59" s="108"/>
      <c r="M59" s="108"/>
    </row>
    <row r="60" spans="2:14" s="22" customFormat="1" x14ac:dyDescent="0.2">
      <c r="B60" s="109"/>
      <c r="C60" s="109"/>
      <c r="F60" s="43"/>
      <c r="G60" s="33"/>
      <c r="H60" s="33"/>
      <c r="I60" s="33"/>
      <c r="J60" s="33"/>
      <c r="K60" s="33"/>
    </row>
    <row r="61" spans="2:14" s="22" customFormat="1" x14ac:dyDescent="0.2">
      <c r="B61" s="110"/>
      <c r="C61" s="109"/>
      <c r="F61" s="43"/>
    </row>
    <row r="62" spans="2:14" s="22" customFormat="1" x14ac:dyDescent="0.2">
      <c r="B62" s="109"/>
      <c r="C62" s="109"/>
      <c r="F62" s="43"/>
    </row>
    <row r="63" spans="2:14" s="22" customFormat="1" x14ac:dyDescent="0.2">
      <c r="B63" s="109"/>
      <c r="C63" s="109"/>
      <c r="F63" s="43"/>
    </row>
    <row r="64" spans="2:14" s="22" customFormat="1" x14ac:dyDescent="0.2">
      <c r="B64" s="109"/>
      <c r="C64" s="109"/>
      <c r="F64" s="43"/>
    </row>
    <row r="65" spans="2:6" s="22" customFormat="1" x14ac:dyDescent="0.2">
      <c r="B65" s="109"/>
      <c r="C65" s="109"/>
      <c r="F65" s="43"/>
    </row>
    <row r="66" spans="2:6" s="22" customFormat="1" x14ac:dyDescent="0.2">
      <c r="B66" s="109"/>
      <c r="C66" s="109"/>
      <c r="F66" s="43"/>
    </row>
    <row r="67" spans="2:6" s="22" customFormat="1" x14ac:dyDescent="0.2">
      <c r="B67" s="109"/>
      <c r="C67" s="109"/>
      <c r="F67" s="43"/>
    </row>
  </sheetData>
  <sheetProtection selectLockedCells="1"/>
  <protectedRanges>
    <protectedRange sqref="D27:D30 D12 D10 D51:D54 D33:D36 D39:D42 D45:D48 D21:D24 D15 D5:D8 J5" name="Bereich1"/>
  </protectedRanges>
  <mergeCells count="29">
    <mergeCell ref="B13:C13"/>
    <mergeCell ref="H13:I13"/>
    <mergeCell ref="G9:I10"/>
    <mergeCell ref="B1:E1"/>
    <mergeCell ref="G1:K1"/>
    <mergeCell ref="B5:C5"/>
    <mergeCell ref="B6:C6"/>
    <mergeCell ref="B7:C7"/>
    <mergeCell ref="K9:K10"/>
    <mergeCell ref="J9:J10"/>
    <mergeCell ref="B8:C8"/>
    <mergeCell ref="B12:C12"/>
    <mergeCell ref="H12:I12"/>
    <mergeCell ref="B51:B55"/>
    <mergeCell ref="B21:B25"/>
    <mergeCell ref="B27:B31"/>
    <mergeCell ref="B33:B37"/>
    <mergeCell ref="B39:B43"/>
    <mergeCell ref="B45:B49"/>
    <mergeCell ref="B15:C15"/>
    <mergeCell ref="J19:J20"/>
    <mergeCell ref="K19:K20"/>
    <mergeCell ref="B19:B20"/>
    <mergeCell ref="C19:C20"/>
    <mergeCell ref="D19:E20"/>
    <mergeCell ref="G19:H19"/>
    <mergeCell ref="H15:I15"/>
    <mergeCell ref="B16:C16"/>
    <mergeCell ref="H16:I16"/>
  </mergeCells>
  <dataValidations count="1">
    <dataValidation type="list" allowBlank="1" showInputMessage="1" showErrorMessage="1" sqref="D8" xr:uid="{00000000-0002-0000-0000-000000000000}">
      <formula1>Ziel</formula1>
    </dataValidation>
  </dataValidations>
  <pageMargins left="0.70866141732283472" right="0.70866141732283472" top="0.78740157480314965" bottom="0.78740157480314965" header="0.19685039370078741" footer="0.19685039370078741"/>
  <pageSetup paperSize="9" scale="53" orientation="landscape" cellComments="asDisplayed" r:id="rId1"/>
  <headerFooter>
    <oddHeader>&amp;LFormular 
SAE_20707&amp;C&amp;A</oddHeader>
    <oddFooter>&amp;L&amp;F&amp;R&amp;P von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9"/>
  <sheetViews>
    <sheetView zoomScale="85" zoomScaleNormal="85" zoomScalePageLayoutView="80" workbookViewId="0">
      <selection activeCell="F9" sqref="F9"/>
    </sheetView>
  </sheetViews>
  <sheetFormatPr baseColWidth="10" defaultColWidth="11.42578125" defaultRowHeight="11.25" x14ac:dyDescent="0.15"/>
  <cols>
    <col min="1" max="1" width="2" style="6" customWidth="1"/>
    <col min="2" max="2" width="20" style="6" customWidth="1"/>
    <col min="3" max="3" width="19.140625" style="6" customWidth="1"/>
    <col min="4" max="4" width="21.42578125" style="6" customWidth="1"/>
    <col min="5" max="5" width="5.85546875" style="6" customWidth="1"/>
    <col min="6" max="6" width="30.42578125" style="6" customWidth="1"/>
    <col min="7" max="7" width="3.42578125" style="6" customWidth="1"/>
    <col min="8" max="8" width="25.7109375" style="6" customWidth="1"/>
    <col min="9" max="9" width="2.5703125" style="6" customWidth="1"/>
    <col min="10" max="16384" width="11.42578125" style="6"/>
  </cols>
  <sheetData>
    <row r="1" spans="1:8" s="7" customFormat="1" ht="23.25" customHeight="1" thickBot="1" x14ac:dyDescent="0.25">
      <c r="A1" s="2"/>
      <c r="B1" s="175" t="s">
        <v>4</v>
      </c>
      <c r="C1" s="176"/>
      <c r="D1" s="177"/>
      <c r="E1" s="11"/>
      <c r="F1" s="16"/>
      <c r="G1" s="8"/>
      <c r="H1" s="18"/>
    </row>
    <row r="2" spans="1:8" s="7" customFormat="1" ht="23.25" customHeight="1" x14ac:dyDescent="0.2">
      <c r="A2" s="2"/>
      <c r="B2" s="181" t="s">
        <v>3</v>
      </c>
      <c r="C2" s="186" t="s">
        <v>7</v>
      </c>
      <c r="D2" s="187"/>
      <c r="E2" s="15"/>
      <c r="F2" s="184"/>
      <c r="G2" s="3"/>
      <c r="H2" s="180"/>
    </row>
    <row r="3" spans="1:8" ht="40.5" customHeight="1" x14ac:dyDescent="0.15">
      <c r="A3" s="3"/>
      <c r="B3" s="182"/>
      <c r="C3" s="9" t="s">
        <v>5</v>
      </c>
      <c r="D3" s="10" t="s">
        <v>6</v>
      </c>
      <c r="E3" s="13"/>
      <c r="F3" s="185"/>
      <c r="G3" s="3"/>
      <c r="H3" s="180"/>
    </row>
    <row r="4" spans="1:8" s="7" customFormat="1" ht="30" customHeight="1" thickBot="1" x14ac:dyDescent="0.25">
      <c r="A4" s="2"/>
      <c r="B4" s="183"/>
      <c r="C4" s="19">
        <v>25</v>
      </c>
      <c r="D4" s="12">
        <v>30</v>
      </c>
      <c r="E4" s="14"/>
      <c r="F4" s="20"/>
      <c r="G4" s="3"/>
      <c r="H4" s="17"/>
    </row>
    <row r="5" spans="1:8" ht="37.5" customHeight="1" x14ac:dyDescent="0.15">
      <c r="A5" s="3"/>
      <c r="B5" s="3"/>
      <c r="C5" s="3"/>
      <c r="D5" s="3"/>
      <c r="E5" s="3"/>
      <c r="F5" s="3"/>
      <c r="G5" s="3"/>
      <c r="H5" s="3"/>
    </row>
    <row r="6" spans="1:8" s="21" customFormat="1" ht="34.5" customHeight="1" x14ac:dyDescent="0.25">
      <c r="B6" s="178"/>
      <c r="C6" s="179"/>
      <c r="D6" s="179"/>
      <c r="E6" s="179"/>
      <c r="F6" s="179"/>
      <c r="G6" s="179"/>
      <c r="H6" s="179"/>
    </row>
    <row r="7" spans="1:8" s="7" customFormat="1" ht="30" customHeight="1" x14ac:dyDescent="0.2">
      <c r="A7" s="2"/>
      <c r="B7" s="178"/>
      <c r="C7" s="179"/>
      <c r="D7" s="179"/>
      <c r="E7" s="179"/>
      <c r="F7" s="179"/>
      <c r="G7" s="179"/>
      <c r="H7" s="179"/>
    </row>
    <row r="8" spans="1:8" ht="37.5" customHeight="1" x14ac:dyDescent="0.15">
      <c r="A8" s="3"/>
    </row>
    <row r="9" spans="1:8" ht="34.5" customHeight="1" x14ac:dyDescent="0.15">
      <c r="A9" s="3"/>
      <c r="B9" s="4"/>
      <c r="C9" s="5"/>
      <c r="D9" s="3"/>
      <c r="E9" s="3"/>
      <c r="F9" s="3"/>
      <c r="G9" s="3"/>
      <c r="H9" s="3"/>
    </row>
    <row r="10" spans="1:8" s="7" customFormat="1" ht="76.5" customHeight="1" x14ac:dyDescent="0.2">
      <c r="A10" s="2"/>
      <c r="B10" s="3"/>
      <c r="C10" s="3"/>
      <c r="D10" s="3"/>
      <c r="E10" s="3"/>
      <c r="F10" s="3"/>
      <c r="G10" s="3"/>
      <c r="H10" s="3"/>
    </row>
    <row r="11" spans="1:8" ht="12.75" customHeight="1" x14ac:dyDescent="0.15">
      <c r="A11" s="3"/>
    </row>
    <row r="12" spans="1:8" ht="47.25" customHeight="1" x14ac:dyDescent="0.15">
      <c r="A12" s="3"/>
    </row>
    <row r="13" spans="1:8" ht="18.95" customHeight="1" x14ac:dyDescent="0.15">
      <c r="A13" s="3"/>
    </row>
    <row r="14" spans="1:8" x14ac:dyDescent="0.15">
      <c r="A14" s="3"/>
    </row>
    <row r="15" spans="1:8" x14ac:dyDescent="0.15">
      <c r="A15" s="3"/>
    </row>
    <row r="16" spans="1:8" x14ac:dyDescent="0.15">
      <c r="A16" s="3"/>
    </row>
    <row r="17" spans="1:1" ht="15.75" customHeight="1" x14ac:dyDescent="0.15">
      <c r="A17" s="3"/>
    </row>
    <row r="18" spans="1:1" x14ac:dyDescent="0.15">
      <c r="A18" s="3"/>
    </row>
    <row r="19" spans="1:1" x14ac:dyDescent="0.15">
      <c r="A19" s="3"/>
    </row>
  </sheetData>
  <sheetProtection selectLockedCells="1"/>
  <mergeCells count="7">
    <mergeCell ref="B1:D1"/>
    <mergeCell ref="B7:H7"/>
    <mergeCell ref="H2:H3"/>
    <mergeCell ref="B6:H6"/>
    <mergeCell ref="B2:B4"/>
    <mergeCell ref="F2:F3"/>
    <mergeCell ref="C2:D2"/>
  </mergeCells>
  <pageMargins left="0.23622047244094491" right="0.23622047244094491" top="0.74803149606299213" bottom="0.74803149606299213" header="0.31496062992125984" footer="0.31496062992125984"/>
  <pageSetup paperSize="9" scale="64" fitToHeight="0" orientation="landscape" horizontalDpi="1200" verticalDpi="1200" r:id="rId1"/>
  <headerFooter>
    <oddHeader>&amp;LFormular SAE_20707&amp;C&amp;A</oddHeader>
    <oddFooter>&amp;L&amp;F&amp;R&amp;P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"/>
  <sheetViews>
    <sheetView workbookViewId="0">
      <selection activeCell="B18" sqref="B18"/>
    </sheetView>
  </sheetViews>
  <sheetFormatPr baseColWidth="10" defaultColWidth="11.42578125" defaultRowHeight="12.75" x14ac:dyDescent="0.2"/>
  <cols>
    <col min="1" max="1" width="80.140625" style="1" customWidth="1"/>
    <col min="2" max="2" width="45.85546875" style="1" customWidth="1"/>
    <col min="3" max="16384" width="11.42578125" style="1"/>
  </cols>
  <sheetData>
    <row r="1" spans="1:2" x14ac:dyDescent="0.2">
      <c r="A1" s="1" t="s">
        <v>0</v>
      </c>
      <c r="B1" s="1" t="s">
        <v>28</v>
      </c>
    </row>
    <row r="3" spans="1:2" ht="15" x14ac:dyDescent="0.25">
      <c r="A3" s="1" t="s">
        <v>1</v>
      </c>
      <c r="B3" t="s">
        <v>26</v>
      </c>
    </row>
    <row r="4" spans="1:2" ht="15" x14ac:dyDescent="0.25">
      <c r="A4" s="1" t="s">
        <v>2</v>
      </c>
      <c r="B4" t="s">
        <v>27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Kostenkalkulation zwf Kosten</vt:lpstr>
      <vt:lpstr>Bemessungsgrundlage</vt:lpstr>
      <vt:lpstr>Listen</vt:lpstr>
      <vt:lpstr>Bemessungsgrundlage!Druckbereich</vt:lpstr>
      <vt:lpstr>'Kostenkalkulation zwf Kosten'!Druckbereich</vt:lpstr>
      <vt:lpstr>Typ_Antragsteller</vt:lpstr>
      <vt:lpstr>Ziel</vt:lpstr>
    </vt:vector>
  </TitlesOfParts>
  <Company>SID NLL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Duch, Annekatrin - SMUL</dc:creator>
  <cp:lastModifiedBy>Thieme-Czach, Stefan</cp:lastModifiedBy>
  <cp:lastPrinted>2019-03-15T11:04:54Z</cp:lastPrinted>
  <dcterms:created xsi:type="dcterms:W3CDTF">2016-05-30T06:34:17Z</dcterms:created>
  <dcterms:modified xsi:type="dcterms:W3CDTF">2023-12-12T07:52:19Z</dcterms:modified>
</cp:coreProperties>
</file>