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Daten\06_Förderung_Land+Bund\1_Landesförderung\08_EFRE 2007-2021\Formulare_SAENA\"/>
    </mc:Choice>
  </mc:AlternateContent>
  <xr:revisionPtr revIDLastSave="0" documentId="13_ncr:1_{BB799540-5ED2-4562-8CD1-9DD9089CA1B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erechnungshilfe" sheetId="3" r:id="rId1"/>
  </sheets>
  <calcPr calcId="191029"/>
  <customWorkbookViews>
    <customWorkbookView name="Thieme-Czach, Stefan - Persönliche Ansicht" guid="{57781C31-1631-4549-BE1F-6ABDDEFFB946}" mergeInterval="0" personalView="1" maximized="1" xWindow="-8" yWindow="-8" windowWidth="1696" windowHeight="1036" activeSheetId="1" showComments="commIndAndComment"/>
    <customWorkbookView name="Postpieszala, Marc - Persönliche Ansicht" guid="{BA00827E-9D58-4010-933E-FAE311918204}" mergeInterval="0" personalView="1" maximized="1" xWindow="-9" yWindow="-9" windowWidth="1698" windowHeight="102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3" l="1"/>
  <c r="H23" i="3"/>
  <c r="H22" i="3"/>
  <c r="H19" i="3"/>
  <c r="H18" i="3"/>
  <c r="H17" i="3"/>
  <c r="F24" i="3" l="1"/>
  <c r="H25" i="3"/>
  <c r="F19" i="3"/>
  <c r="H20" i="3" l="1"/>
  <c r="F17" i="3"/>
  <c r="G24" i="3"/>
  <c r="F23" i="3"/>
  <c r="G23" i="3" s="1"/>
  <c r="F22" i="3"/>
  <c r="G22" i="3" s="1"/>
  <c r="G19" i="3"/>
  <c r="F18" i="3"/>
  <c r="G18" i="3" s="1"/>
  <c r="G17" i="3"/>
  <c r="G20" i="3" s="1"/>
  <c r="I20" i="3" l="1"/>
  <c r="G25" i="3"/>
  <c r="F20" i="3"/>
  <c r="F25" i="3"/>
  <c r="I25" i="3" l="1"/>
  <c r="I27" i="3"/>
  <c r="F27" i="3"/>
  <c r="H27" i="3"/>
  <c r="G27" i="3"/>
</calcChain>
</file>

<file path=xl/sharedStrings.xml><?xml version="1.0" encoding="utf-8"?>
<sst xmlns="http://schemas.openxmlformats.org/spreadsheetml/2006/main" count="47" uniqueCount="38">
  <si>
    <t>Antragsteller</t>
  </si>
  <si>
    <t>(netto)</t>
  </si>
  <si>
    <t>bitte auswählen</t>
  </si>
  <si>
    <t>MWSt</t>
  </si>
  <si>
    <t>max. Fördersatz</t>
  </si>
  <si>
    <t>geplanter Projektzeitraum</t>
  </si>
  <si>
    <t>dd.mm.jjjj - dd.mm.jjjj</t>
  </si>
  <si>
    <t>geplante Projektlaufzeit</t>
  </si>
  <si>
    <t>Jahr</t>
  </si>
  <si>
    <t>Ausgabenart</t>
  </si>
  <si>
    <t>Tagwerke [TW] bzw. 
Netto-Ausgaben [€] 
lt. Bemessungsgrundlage</t>
  </si>
  <si>
    <t>Gesamt-Ausgaben</t>
  </si>
  <si>
    <t>max. Zuwendung (brutto)</t>
  </si>
  <si>
    <t>Eigenanteil 
(brutto)</t>
  </si>
  <si>
    <t>netto</t>
  </si>
  <si>
    <t>brutto</t>
  </si>
  <si>
    <t>TW</t>
  </si>
  <si>
    <t>Zwischen-Summe</t>
  </si>
  <si>
    <t>Anzahl Netzwerkteilnehmer</t>
  </si>
  <si>
    <t>Netzwerktyp</t>
  </si>
  <si>
    <t xml:space="preserve">max. 24 Monate </t>
  </si>
  <si>
    <t>Energieeffizienz- und Klimaschutznetzwerke für Unternehmen</t>
  </si>
  <si>
    <t>Jahr 1</t>
  </si>
  <si>
    <t>Jahr 2</t>
  </si>
  <si>
    <t>externe Fachberatung</t>
  </si>
  <si>
    <t>Netzwerktreffen</t>
  </si>
  <si>
    <t>Netzwerkmanagement</t>
  </si>
  <si>
    <t>min. 8; max. 15</t>
  </si>
  <si>
    <t>Stck.</t>
  </si>
  <si>
    <t xml:space="preserve">Tagessatz </t>
  </si>
  <si>
    <t xml:space="preserve"> </t>
  </si>
  <si>
    <t>Bitte nutzen Sie zum Ausfüllen die Bemessungsgrundlage zur Ermittlung der zuwendungsfähigen Ausgaben</t>
  </si>
  <si>
    <t>EKNN Mindeststandard</t>
  </si>
  <si>
    <t>EKNN Normalstandard</t>
  </si>
  <si>
    <t>EKNN Premiumstandard</t>
  </si>
  <si>
    <t>Kosten Netzwerktreffen</t>
  </si>
  <si>
    <t>Formular: SAE_50802</t>
  </si>
  <si>
    <t>Stand 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</si>
</sst>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0"/>
      <name val="Arial"/>
      <family val="2"/>
    </font>
    <font>
      <b/>
      <sz val="10"/>
      <color rgb="FFFF0000"/>
      <name val="Verdana"/>
      <family val="2"/>
    </font>
    <font>
      <sz val="10"/>
      <color indexed="12"/>
      <name val="Verdana"/>
      <family val="2"/>
    </font>
    <font>
      <sz val="10"/>
      <color rgb="FFFF0000"/>
      <name val="Verdana"/>
      <family val="2"/>
    </font>
    <font>
      <sz val="10"/>
      <color theme="0" tint="-0.249977111117893"/>
      <name val="Verdana"/>
      <family val="2"/>
    </font>
    <font>
      <sz val="10"/>
      <color rgb="FF0000FF"/>
      <name val="Verdana"/>
      <family val="2"/>
    </font>
    <font>
      <b/>
      <sz val="10"/>
      <color indexed="12"/>
      <name val="Verdana"/>
      <family val="2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4" fillId="0" borderId="0"/>
  </cellStyleXfs>
  <cellXfs count="121">
    <xf numFmtId="0" fontId="0" fillId="0" borderId="0" xfId="0"/>
    <xf numFmtId="0" fontId="6" fillId="3" borderId="5" xfId="4" applyFont="1" applyFill="1" applyBorder="1" applyAlignment="1"/>
    <xf numFmtId="0" fontId="4" fillId="3" borderId="13" xfId="4" applyFill="1" applyBorder="1" applyAlignment="1">
      <alignment wrapText="1"/>
    </xf>
    <xf numFmtId="0" fontId="4" fillId="3" borderId="6" xfId="4" applyFill="1" applyBorder="1"/>
    <xf numFmtId="0" fontId="4" fillId="2" borderId="0" xfId="4" applyFill="1" applyBorder="1"/>
    <xf numFmtId="0" fontId="4" fillId="2" borderId="0" xfId="4" applyFill="1" applyBorder="1" applyAlignment="1">
      <alignment wrapText="1"/>
    </xf>
    <xf numFmtId="0" fontId="4" fillId="4" borderId="14" xfId="4" applyFont="1" applyFill="1" applyBorder="1" applyAlignment="1"/>
    <xf numFmtId="0" fontId="4" fillId="4" borderId="15" xfId="4" applyFont="1" applyFill="1" applyBorder="1" applyAlignment="1"/>
    <xf numFmtId="3" fontId="4" fillId="2" borderId="0" xfId="4" applyNumberFormat="1" applyFill="1" applyBorder="1" applyAlignment="1">
      <alignment horizontal="right" indent="1"/>
    </xf>
    <xf numFmtId="164" fontId="4" fillId="5" borderId="9" xfId="1" applyNumberFormat="1" applyFont="1" applyFill="1" applyBorder="1" applyAlignment="1">
      <alignment horizontal="right" indent="1" shrinkToFit="1"/>
    </xf>
    <xf numFmtId="0" fontId="4" fillId="4" borderId="15" xfId="4" applyFill="1" applyBorder="1" applyAlignment="1"/>
    <xf numFmtId="9" fontId="4" fillId="0" borderId="9" xfId="4" applyNumberFormat="1" applyFill="1" applyBorder="1" applyAlignment="1">
      <alignment horizontal="right" indent="1"/>
    </xf>
    <xf numFmtId="0" fontId="4" fillId="2" borderId="16" xfId="4" applyFill="1" applyBorder="1" applyAlignment="1"/>
    <xf numFmtId="0" fontId="4" fillId="2" borderId="0" xfId="4" applyFont="1" applyFill="1" applyBorder="1"/>
    <xf numFmtId="0" fontId="4" fillId="4" borderId="14" xfId="4" applyFill="1" applyBorder="1" applyAlignment="1"/>
    <xf numFmtId="9" fontId="4" fillId="5" borderId="9" xfId="2" applyFont="1" applyFill="1" applyBorder="1" applyAlignment="1">
      <alignment horizontal="right" wrapText="1" indent="1"/>
    </xf>
    <xf numFmtId="0" fontId="4" fillId="2" borderId="17" xfId="4" applyFill="1" applyBorder="1" applyAlignment="1"/>
    <xf numFmtId="0" fontId="4" fillId="2" borderId="0" xfId="4" applyFont="1" applyFill="1" applyBorder="1" applyAlignment="1">
      <alignment horizontal="right" indent="1"/>
    </xf>
    <xf numFmtId="0" fontId="4" fillId="2" borderId="0" xfId="4" applyFill="1" applyBorder="1" applyAlignment="1">
      <alignment horizontal="right" indent="1"/>
    </xf>
    <xf numFmtId="1" fontId="11" fillId="2" borderId="0" xfId="4" applyNumberFormat="1" applyFont="1" applyFill="1" applyBorder="1" applyAlignment="1">
      <alignment horizontal="right" indent="1"/>
    </xf>
    <xf numFmtId="0" fontId="11" fillId="4" borderId="0" xfId="4" applyFont="1" applyFill="1" applyBorder="1" applyAlignment="1">
      <alignment horizontal="left" indent="1"/>
    </xf>
    <xf numFmtId="1" fontId="11" fillId="6" borderId="0" xfId="1" applyNumberFormat="1" applyFont="1" applyFill="1" applyBorder="1" applyAlignment="1">
      <alignment horizontal="right" wrapText="1" indent="1"/>
    </xf>
    <xf numFmtId="0" fontId="11" fillId="4" borderId="0" xfId="4" applyFont="1" applyFill="1" applyBorder="1"/>
    <xf numFmtId="0" fontId="6" fillId="7" borderId="18" xfId="4" applyFont="1" applyFill="1" applyBorder="1" applyAlignment="1">
      <alignment horizontal="left" vertical="center" wrapText="1"/>
    </xf>
    <xf numFmtId="0" fontId="6" fillId="7" borderId="20" xfId="4" applyFont="1" applyFill="1" applyBorder="1" applyAlignment="1">
      <alignment horizontal="left" vertical="center" wrapText="1"/>
    </xf>
    <xf numFmtId="0" fontId="6" fillId="2" borderId="7" xfId="4" applyFont="1" applyFill="1" applyBorder="1" applyAlignment="1">
      <alignment horizontal="center" vertical="center" wrapText="1"/>
    </xf>
    <xf numFmtId="0" fontId="6" fillId="7" borderId="21" xfId="4" applyFont="1" applyFill="1" applyBorder="1" applyAlignment="1">
      <alignment horizontal="left" vertical="center" wrapText="1"/>
    </xf>
    <xf numFmtId="0" fontId="6" fillId="7" borderId="23" xfId="4" applyFont="1" applyFill="1" applyBorder="1" applyAlignment="1">
      <alignment horizontal="left" vertical="center" wrapText="1"/>
    </xf>
    <xf numFmtId="0" fontId="6" fillId="2" borderId="7" xfId="4" applyFont="1" applyFill="1" applyBorder="1" applyAlignment="1">
      <alignment horizontal="center" vertical="center"/>
    </xf>
    <xf numFmtId="0" fontId="2" fillId="0" borderId="24" xfId="4" applyFont="1" applyBorder="1" applyAlignment="1">
      <alignment wrapText="1"/>
    </xf>
    <xf numFmtId="1" fontId="4" fillId="2" borderId="7" xfId="4" applyNumberFormat="1" applyFill="1" applyBorder="1" applyAlignment="1">
      <alignment horizontal="right" indent="2"/>
    </xf>
    <xf numFmtId="0" fontId="0" fillId="0" borderId="24" xfId="4" applyFont="1" applyBorder="1" applyAlignment="1">
      <alignment wrapText="1"/>
    </xf>
    <xf numFmtId="44" fontId="4" fillId="2" borderId="7" xfId="1" applyFont="1" applyFill="1" applyBorder="1" applyAlignment="1">
      <alignment horizontal="right" indent="2"/>
    </xf>
    <xf numFmtId="0" fontId="3" fillId="4" borderId="21" xfId="4" applyFont="1" applyFill="1" applyBorder="1" applyAlignment="1">
      <alignment wrapText="1"/>
    </xf>
    <xf numFmtId="0" fontId="6" fillId="4" borderId="27" xfId="4" applyFont="1" applyFill="1" applyBorder="1" applyAlignment="1"/>
    <xf numFmtId="0" fontId="6" fillId="2" borderId="7" xfId="4" applyFont="1" applyFill="1" applyBorder="1"/>
    <xf numFmtId="0" fontId="3" fillId="4" borderId="0" xfId="4" applyFont="1" applyFill="1" applyBorder="1" applyAlignment="1">
      <alignment wrapText="1"/>
    </xf>
    <xf numFmtId="0" fontId="6" fillId="4" borderId="0" xfId="4" applyFont="1" applyFill="1" applyBorder="1" applyAlignment="1">
      <alignment horizontal="right" indent="1"/>
    </xf>
    <xf numFmtId="0" fontId="6" fillId="4" borderId="0" xfId="4" applyFont="1" applyFill="1" applyBorder="1" applyAlignment="1"/>
    <xf numFmtId="0" fontId="6" fillId="2" borderId="0" xfId="4" applyFont="1" applyFill="1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8" fillId="2" borderId="1" xfId="0" applyFont="1" applyFill="1" applyBorder="1"/>
    <xf numFmtId="0" fontId="6" fillId="4" borderId="1" xfId="4" applyFont="1" applyFill="1" applyBorder="1" applyAlignment="1"/>
    <xf numFmtId="0" fontId="4" fillId="4" borderId="0" xfId="4" applyFill="1" applyBorder="1" applyAlignment="1">
      <alignment wrapText="1"/>
    </xf>
    <xf numFmtId="0" fontId="4" fillId="4" borderId="0" xfId="4" applyFill="1" applyBorder="1"/>
    <xf numFmtId="0" fontId="9" fillId="4" borderId="0" xfId="4" applyFont="1" applyFill="1" applyBorder="1"/>
    <xf numFmtId="0" fontId="4" fillId="4" borderId="2" xfId="4" applyFill="1" applyBorder="1"/>
    <xf numFmtId="0" fontId="4" fillId="4" borderId="29" xfId="4" applyFont="1" applyFill="1" applyBorder="1" applyAlignment="1"/>
    <xf numFmtId="0" fontId="4" fillId="4" borderId="0" xfId="4" applyFont="1" applyFill="1" applyBorder="1"/>
    <xf numFmtId="0" fontId="0" fillId="2" borderId="2" xfId="4" applyFont="1" applyFill="1" applyBorder="1"/>
    <xf numFmtId="0" fontId="4" fillId="2" borderId="30" xfId="4" applyFont="1" applyFill="1" applyBorder="1" applyAlignment="1"/>
    <xf numFmtId="0" fontId="4" fillId="4" borderId="2" xfId="4" applyFont="1" applyFill="1" applyBorder="1"/>
    <xf numFmtId="0" fontId="4" fillId="2" borderId="31" xfId="4" applyFont="1" applyFill="1" applyBorder="1" applyAlignment="1"/>
    <xf numFmtId="1" fontId="4" fillId="2" borderId="2" xfId="1" applyNumberFormat="1" applyFont="1" applyFill="1" applyBorder="1" applyAlignment="1">
      <alignment horizontal="right" indent="1"/>
    </xf>
    <xf numFmtId="0" fontId="10" fillId="4" borderId="0" xfId="4" quotePrefix="1" applyFont="1" applyFill="1" applyBorder="1"/>
    <xf numFmtId="0" fontId="10" fillId="4" borderId="1" xfId="4" applyFont="1" applyFill="1" applyBorder="1" applyAlignment="1">
      <alignment vertical="center"/>
    </xf>
    <xf numFmtId="0" fontId="11" fillId="4" borderId="1" xfId="4" applyFont="1" applyFill="1" applyBorder="1" applyAlignment="1">
      <alignment horizontal="left" indent="1"/>
    </xf>
    <xf numFmtId="0" fontId="11" fillId="4" borderId="2" xfId="4" applyFont="1" applyFill="1" applyBorder="1"/>
    <xf numFmtId="0" fontId="4" fillId="4" borderId="1" xfId="4" applyFill="1" applyBorder="1" applyAlignment="1">
      <alignment wrapText="1"/>
    </xf>
    <xf numFmtId="0" fontId="6" fillId="7" borderId="10" xfId="4" applyFont="1" applyFill="1" applyBorder="1" applyAlignment="1">
      <alignment horizontal="center" vertical="center" wrapText="1"/>
    </xf>
    <xf numFmtId="0" fontId="6" fillId="4" borderId="2" xfId="4" applyFont="1" applyFill="1" applyBorder="1" applyAlignment="1">
      <alignment wrapText="1"/>
    </xf>
    <xf numFmtId="0" fontId="6" fillId="0" borderId="10" xfId="4" applyFont="1" applyBorder="1" applyAlignment="1">
      <alignment horizontal="center" vertical="center" wrapText="1"/>
    </xf>
    <xf numFmtId="0" fontId="6" fillId="4" borderId="2" xfId="4" applyFont="1" applyFill="1" applyBorder="1" applyAlignment="1">
      <alignment horizontal="center"/>
    </xf>
    <xf numFmtId="0" fontId="2" fillId="4" borderId="32" xfId="4" applyFont="1" applyFill="1" applyBorder="1" applyAlignment="1">
      <alignment horizontal="center" vertical="center" wrapText="1"/>
    </xf>
    <xf numFmtId="0" fontId="2" fillId="4" borderId="33" xfId="4" applyFont="1" applyFill="1" applyBorder="1" applyAlignment="1">
      <alignment horizontal="center" vertical="center" wrapText="1"/>
    </xf>
    <xf numFmtId="0" fontId="6" fillId="4" borderId="2" xfId="4" applyFont="1" applyFill="1" applyBorder="1"/>
    <xf numFmtId="0" fontId="2" fillId="4" borderId="29" xfId="4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34" xfId="0" applyBorder="1"/>
    <xf numFmtId="0" fontId="0" fillId="0" borderId="4" xfId="0" applyBorder="1"/>
    <xf numFmtId="0" fontId="0" fillId="0" borderId="0" xfId="0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/>
    <xf numFmtId="3" fontId="4" fillId="5" borderId="9" xfId="4" applyNumberFormat="1" applyFont="1" applyFill="1" applyBorder="1" applyAlignment="1" applyProtection="1">
      <alignment horizontal="right" wrapText="1" indent="1"/>
      <protection locked="0"/>
    </xf>
    <xf numFmtId="3" fontId="4" fillId="5" borderId="9" xfId="4" applyNumberFormat="1" applyFill="1" applyBorder="1" applyAlignment="1" applyProtection="1">
      <alignment horizontal="right" indent="1"/>
      <protection locked="0"/>
    </xf>
    <xf numFmtId="3" fontId="4" fillId="2" borderId="16" xfId="4" applyNumberFormat="1" applyFill="1" applyBorder="1" applyAlignment="1" applyProtection="1">
      <alignment horizontal="right" indent="1"/>
      <protection locked="0"/>
    </xf>
    <xf numFmtId="3" fontId="4" fillId="2" borderId="17" xfId="4" applyNumberFormat="1" applyFill="1" applyBorder="1" applyAlignment="1" applyProtection="1">
      <alignment horizontal="right" indent="1"/>
      <protection locked="0"/>
    </xf>
    <xf numFmtId="0" fontId="4" fillId="5" borderId="9" xfId="4" applyFont="1" applyFill="1" applyBorder="1" applyAlignment="1" applyProtection="1">
      <alignment horizontal="right" indent="1"/>
      <protection locked="0"/>
    </xf>
    <xf numFmtId="0" fontId="4" fillId="5" borderId="9" xfId="4" applyFill="1" applyBorder="1" applyAlignment="1" applyProtection="1">
      <alignment horizontal="right" indent="1"/>
      <protection locked="0"/>
    </xf>
    <xf numFmtId="0" fontId="4" fillId="4" borderId="0" xfId="4" applyFill="1" applyBorder="1" applyAlignment="1" applyProtection="1">
      <alignment horizontal="right" indent="1"/>
      <protection locked="0"/>
    </xf>
    <xf numFmtId="1" fontId="11" fillId="6" borderId="0" xfId="1" applyNumberFormat="1" applyFont="1" applyFill="1" applyBorder="1" applyAlignment="1" applyProtection="1">
      <alignment horizontal="right" wrapText="1" indent="1"/>
      <protection locked="0"/>
    </xf>
    <xf numFmtId="0" fontId="4" fillId="4" borderId="0" xfId="4" applyFill="1" applyBorder="1" applyProtection="1">
      <protection locked="0"/>
    </xf>
    <xf numFmtId="0" fontId="6" fillId="7" borderId="19" xfId="4" applyFont="1" applyFill="1" applyBorder="1" applyAlignment="1" applyProtection="1">
      <alignment horizontal="left" vertical="center" wrapText="1"/>
      <protection locked="0"/>
    </xf>
    <xf numFmtId="0" fontId="6" fillId="7" borderId="22" xfId="4" applyFont="1" applyFill="1" applyBorder="1" applyAlignment="1" applyProtection="1">
      <alignment horizontal="left" vertical="center" wrapText="1"/>
      <protection locked="0"/>
    </xf>
    <xf numFmtId="1" fontId="4" fillId="5" borderId="25" xfId="4" applyNumberFormat="1" applyFill="1" applyBorder="1" applyAlignment="1" applyProtection="1">
      <alignment horizontal="right"/>
      <protection locked="0"/>
    </xf>
    <xf numFmtId="1" fontId="4" fillId="5" borderId="25" xfId="1" applyNumberFormat="1" applyFont="1" applyFill="1" applyBorder="1" applyAlignment="1" applyProtection="1">
      <alignment horizontal="right"/>
      <protection locked="0"/>
    </xf>
    <xf numFmtId="0" fontId="6" fillId="4" borderId="22" xfId="4" applyFont="1" applyFill="1" applyBorder="1" applyAlignment="1" applyProtection="1">
      <alignment horizontal="right" indent="1"/>
      <protection locked="0"/>
    </xf>
    <xf numFmtId="0" fontId="6" fillId="4" borderId="0" xfId="4" applyFont="1" applyFill="1" applyBorder="1" applyAlignment="1" applyProtection="1">
      <alignment horizontal="right" indent="1"/>
      <protection locked="0"/>
    </xf>
    <xf numFmtId="0" fontId="4" fillId="5" borderId="9" xfId="4" applyFont="1" applyFill="1" applyBorder="1" applyAlignment="1" applyProtection="1">
      <alignment horizontal="right" wrapText="1" indent="1"/>
    </xf>
    <xf numFmtId="1" fontId="4" fillId="2" borderId="26" xfId="4" applyNumberFormat="1" applyFont="1" applyFill="1" applyBorder="1" applyAlignment="1"/>
    <xf numFmtId="44" fontId="4" fillId="2" borderId="26" xfId="1" applyFont="1" applyFill="1" applyBorder="1" applyAlignment="1"/>
    <xf numFmtId="0" fontId="6" fillId="2" borderId="27" xfId="4" applyFont="1" applyFill="1" applyBorder="1" applyAlignment="1"/>
    <xf numFmtId="0" fontId="6" fillId="2" borderId="0" xfId="4" applyFont="1" applyFill="1" applyBorder="1" applyAlignment="1"/>
    <xf numFmtId="0" fontId="14" fillId="0" borderId="0" xfId="3" applyFont="1" applyBorder="1" applyAlignment="1" applyProtection="1">
      <alignment horizontal="center" vertical="center"/>
      <protection hidden="1"/>
    </xf>
    <xf numFmtId="3" fontId="7" fillId="0" borderId="0" xfId="0" applyNumberFormat="1" applyFont="1" applyBorder="1" applyAlignment="1" applyProtection="1">
      <alignment horizontal="center" vertical="center"/>
      <protection hidden="1"/>
    </xf>
    <xf numFmtId="0" fontId="2" fillId="4" borderId="30" xfId="4" applyFont="1" applyFill="1" applyBorder="1" applyAlignment="1">
      <alignment horizontal="center" vertical="center" wrapText="1"/>
    </xf>
    <xf numFmtId="0" fontId="4" fillId="2" borderId="9" xfId="4" applyFill="1" applyBorder="1"/>
    <xf numFmtId="0" fontId="4" fillId="2" borderId="9" xfId="4" applyFont="1" applyFill="1" applyBorder="1" applyAlignment="1"/>
    <xf numFmtId="165" fontId="4" fillId="5" borderId="9" xfId="2" applyNumberFormat="1" applyFont="1" applyFill="1" applyBorder="1" applyAlignment="1">
      <alignment horizontal="right" wrapText="1" indent="1"/>
    </xf>
    <xf numFmtId="0" fontId="6" fillId="7" borderId="9" xfId="4" applyFont="1" applyFill="1" applyBorder="1" applyAlignment="1" applyProtection="1">
      <alignment horizontal="center" wrapText="1"/>
    </xf>
    <xf numFmtId="0" fontId="6" fillId="7" borderId="9" xfId="4" applyFont="1" applyFill="1" applyBorder="1" applyAlignment="1" applyProtection="1">
      <alignment horizontal="center" vertical="center" wrapText="1"/>
    </xf>
    <xf numFmtId="0" fontId="6" fillId="7" borderId="9" xfId="4" applyFont="1" applyFill="1" applyBorder="1" applyAlignment="1" applyProtection="1">
      <alignment horizontal="center"/>
    </xf>
    <xf numFmtId="44" fontId="12" fillId="6" borderId="24" xfId="1" applyNumberFormat="1" applyFont="1" applyFill="1" applyBorder="1" applyProtection="1"/>
    <xf numFmtId="44" fontId="4" fillId="8" borderId="7" xfId="1" applyFont="1" applyFill="1" applyBorder="1" applyProtection="1"/>
    <xf numFmtId="44" fontId="13" fillId="4" borderId="21" xfId="1" applyNumberFormat="1" applyFont="1" applyFill="1" applyBorder="1" applyProtection="1"/>
    <xf numFmtId="44" fontId="13" fillId="0" borderId="21" xfId="1" applyFont="1" applyFill="1" applyBorder="1" applyProtection="1"/>
    <xf numFmtId="44" fontId="13" fillId="4" borderId="0" xfId="1" applyNumberFormat="1" applyFont="1" applyFill="1" applyBorder="1" applyProtection="1"/>
    <xf numFmtId="44" fontId="13" fillId="0" borderId="0" xfId="1" applyFont="1" applyFill="1" applyBorder="1" applyProtection="1"/>
    <xf numFmtId="44" fontId="13" fillId="4" borderId="28" xfId="1" applyNumberFormat="1" applyFont="1" applyFill="1" applyBorder="1" applyProtection="1"/>
    <xf numFmtId="44" fontId="13" fillId="4" borderId="6" xfId="1" applyNumberFormat="1" applyFont="1" applyFill="1" applyBorder="1" applyProtection="1"/>
    <xf numFmtId="0" fontId="8" fillId="2" borderId="35" xfId="4" applyFont="1" applyFill="1" applyBorder="1" applyAlignment="1">
      <alignment wrapText="1"/>
    </xf>
    <xf numFmtId="0" fontId="8" fillId="2" borderId="36" xfId="4" applyFont="1" applyFill="1" applyBorder="1" applyAlignment="1">
      <alignment wrapText="1"/>
    </xf>
    <xf numFmtId="0" fontId="8" fillId="2" borderId="37" xfId="4" applyFont="1" applyFill="1" applyBorder="1" applyAlignment="1">
      <alignment wrapText="1"/>
    </xf>
    <xf numFmtId="0" fontId="8" fillId="2" borderId="38" xfId="4" applyFont="1" applyFill="1" applyBorder="1" applyAlignment="1">
      <alignment wrapText="1"/>
    </xf>
    <xf numFmtId="0" fontId="8" fillId="2" borderId="39" xfId="4" applyFont="1" applyFill="1" applyBorder="1" applyAlignment="1">
      <alignment wrapText="1"/>
    </xf>
    <xf numFmtId="0" fontId="8" fillId="2" borderId="40" xfId="4" applyFont="1" applyFill="1" applyBorder="1" applyAlignment="1">
      <alignment wrapText="1"/>
    </xf>
  </cellXfs>
  <cellStyles count="5">
    <cellStyle name="Prozent" xfId="2" builtinId="5"/>
    <cellStyle name="Standard" xfId="0" builtinId="0"/>
    <cellStyle name="Standard 2" xfId="4" xr:uid="{00000000-0005-0000-0000-000002000000}"/>
    <cellStyle name="Standard 3" xfId="3" xr:uid="{00000000-0005-0000-0000-000003000000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80" zoomScaleNormal="80" workbookViewId="0">
      <selection activeCell="C17" sqref="C17"/>
    </sheetView>
  </sheetViews>
  <sheetFormatPr baseColWidth="10" defaultRowHeight="12.75" x14ac:dyDescent="0.2"/>
  <cols>
    <col min="2" max="2" width="26.140625" customWidth="1"/>
    <col min="3" max="3" width="43.7109375" customWidth="1"/>
    <col min="6" max="6" width="17.5703125" customWidth="1"/>
    <col min="7" max="7" width="17.140625" customWidth="1"/>
    <col min="8" max="9" width="17" customWidth="1"/>
  </cols>
  <sheetData>
    <row r="1" spans="1:15" ht="13.5" thickBot="1" x14ac:dyDescent="0.25">
      <c r="A1" s="41"/>
      <c r="B1" s="42"/>
      <c r="C1" s="42"/>
      <c r="D1" s="42"/>
      <c r="E1" s="42"/>
      <c r="F1" s="42"/>
      <c r="G1" s="42"/>
      <c r="H1" s="42"/>
      <c r="I1" s="42"/>
      <c r="J1" s="43"/>
    </row>
    <row r="2" spans="1:15" ht="21.75" customHeight="1" thickBot="1" x14ac:dyDescent="0.25">
      <c r="A2" s="1" t="s">
        <v>21</v>
      </c>
      <c r="B2" s="2"/>
      <c r="C2" s="3"/>
      <c r="D2" s="4"/>
      <c r="E2" s="4"/>
      <c r="F2" s="115" t="s">
        <v>31</v>
      </c>
      <c r="G2" s="116"/>
      <c r="H2" s="116"/>
      <c r="I2" s="116"/>
      <c r="J2" s="117"/>
      <c r="L2" s="74"/>
      <c r="M2" s="74"/>
      <c r="N2" s="74"/>
      <c r="O2" s="74"/>
    </row>
    <row r="3" spans="1:15" ht="13.5" thickBot="1" x14ac:dyDescent="0.25">
      <c r="A3" s="44" t="s">
        <v>36</v>
      </c>
      <c r="B3" s="5"/>
      <c r="C3" s="4"/>
      <c r="D3" s="4"/>
      <c r="E3" s="4"/>
      <c r="F3" s="118"/>
      <c r="G3" s="119"/>
      <c r="H3" s="119"/>
      <c r="I3" s="119"/>
      <c r="J3" s="120"/>
      <c r="L3" s="75"/>
      <c r="M3" s="98" t="s">
        <v>32</v>
      </c>
      <c r="N3" s="75">
        <v>1</v>
      </c>
      <c r="O3" s="74"/>
    </row>
    <row r="4" spans="1:15" x14ac:dyDescent="0.2">
      <c r="A4" s="45" t="s">
        <v>37</v>
      </c>
      <c r="B4" s="46"/>
      <c r="C4" s="47"/>
      <c r="D4" s="4"/>
      <c r="E4" s="4"/>
      <c r="F4" s="48"/>
      <c r="G4" s="47"/>
      <c r="H4" s="47"/>
      <c r="I4" s="47"/>
      <c r="J4" s="49"/>
      <c r="L4" s="75"/>
      <c r="M4" s="99" t="s">
        <v>33</v>
      </c>
      <c r="N4" s="75">
        <v>2</v>
      </c>
      <c r="O4" s="74"/>
    </row>
    <row r="5" spans="1:15" x14ac:dyDescent="0.2">
      <c r="A5" s="50" t="s">
        <v>0</v>
      </c>
      <c r="B5" s="7"/>
      <c r="C5" s="78"/>
      <c r="D5" s="51"/>
      <c r="E5" s="8"/>
      <c r="F5" s="47"/>
      <c r="G5" s="6" t="s">
        <v>29</v>
      </c>
      <c r="H5" s="7"/>
      <c r="I5" s="9">
        <v>800</v>
      </c>
      <c r="J5" s="52" t="s">
        <v>1</v>
      </c>
      <c r="L5" s="75"/>
      <c r="M5" s="99" t="s">
        <v>34</v>
      </c>
      <c r="N5" s="75">
        <v>3</v>
      </c>
      <c r="O5" s="74"/>
    </row>
    <row r="6" spans="1:15" x14ac:dyDescent="0.2">
      <c r="A6" s="50" t="s">
        <v>18</v>
      </c>
      <c r="B6" s="10"/>
      <c r="C6" s="79">
        <v>8</v>
      </c>
      <c r="D6" s="51" t="s">
        <v>27</v>
      </c>
      <c r="E6" s="8"/>
      <c r="F6" s="47"/>
      <c r="G6" s="6" t="s">
        <v>3</v>
      </c>
      <c r="H6" s="10"/>
      <c r="I6" s="11">
        <v>0.19</v>
      </c>
      <c r="J6" s="49"/>
      <c r="L6" s="76"/>
      <c r="M6" s="76"/>
      <c r="N6" s="76"/>
      <c r="O6" s="74"/>
    </row>
    <row r="7" spans="1:15" x14ac:dyDescent="0.2">
      <c r="A7" s="53"/>
      <c r="B7" s="12"/>
      <c r="C7" s="80"/>
      <c r="D7" s="13"/>
      <c r="E7" s="8"/>
      <c r="F7" s="47"/>
      <c r="G7" s="14" t="s">
        <v>4</v>
      </c>
      <c r="H7" s="10"/>
      <c r="I7" s="15">
        <v>0.8</v>
      </c>
      <c r="J7" s="54"/>
      <c r="L7" s="76"/>
      <c r="M7" s="76"/>
      <c r="N7" s="76"/>
      <c r="O7" s="74"/>
    </row>
    <row r="8" spans="1:15" x14ac:dyDescent="0.2">
      <c r="A8" s="55"/>
      <c r="B8" s="16"/>
      <c r="C8" s="81"/>
      <c r="D8" s="13"/>
      <c r="E8" s="8"/>
      <c r="F8" s="4"/>
      <c r="G8" s="101" t="s">
        <v>35</v>
      </c>
      <c r="H8" s="102"/>
      <c r="I8" s="103">
        <v>500</v>
      </c>
      <c r="J8" s="56"/>
      <c r="L8" s="77"/>
      <c r="M8" s="77"/>
      <c r="N8" s="77"/>
    </row>
    <row r="9" spans="1:15" x14ac:dyDescent="0.2">
      <c r="A9" s="50" t="s">
        <v>19</v>
      </c>
      <c r="B9" s="10"/>
      <c r="C9" s="93" t="s">
        <v>32</v>
      </c>
      <c r="D9" s="51" t="s">
        <v>2</v>
      </c>
      <c r="E9" s="17"/>
      <c r="F9" s="47"/>
      <c r="G9" s="47"/>
      <c r="H9" s="47"/>
      <c r="I9" s="47"/>
      <c r="J9" s="49"/>
    </row>
    <row r="10" spans="1:15" x14ac:dyDescent="0.2">
      <c r="A10" s="50" t="s">
        <v>5</v>
      </c>
      <c r="B10" s="10"/>
      <c r="C10" s="82"/>
      <c r="D10" s="51" t="s">
        <v>6</v>
      </c>
      <c r="E10" s="17"/>
      <c r="F10" s="47"/>
      <c r="G10" s="57"/>
      <c r="H10" s="47"/>
      <c r="I10" s="47"/>
      <c r="J10" s="49"/>
    </row>
    <row r="11" spans="1:15" x14ac:dyDescent="0.2">
      <c r="A11" s="50" t="s">
        <v>7</v>
      </c>
      <c r="B11" s="10"/>
      <c r="C11" s="83"/>
      <c r="D11" s="51" t="s">
        <v>20</v>
      </c>
      <c r="E11" s="18"/>
      <c r="F11" s="47"/>
      <c r="G11" s="47"/>
      <c r="H11" s="47"/>
      <c r="I11" s="47"/>
      <c r="J11" s="49"/>
    </row>
    <row r="12" spans="1:15" x14ac:dyDescent="0.2">
      <c r="A12" s="58"/>
      <c r="B12" s="46"/>
      <c r="C12" s="84"/>
      <c r="D12" s="47"/>
      <c r="E12" s="18"/>
      <c r="F12" s="47"/>
      <c r="G12" s="47"/>
      <c r="H12" s="47"/>
      <c r="I12" s="47"/>
      <c r="J12" s="49"/>
    </row>
    <row r="13" spans="1:15" x14ac:dyDescent="0.2">
      <c r="A13" s="59"/>
      <c r="B13" s="20"/>
      <c r="C13" s="85"/>
      <c r="D13" s="22"/>
      <c r="E13" s="19"/>
      <c r="F13" s="22"/>
      <c r="G13" s="20"/>
      <c r="H13" s="20"/>
      <c r="I13" s="21"/>
      <c r="J13" s="60"/>
    </row>
    <row r="14" spans="1:15" x14ac:dyDescent="0.2">
      <c r="A14" s="61"/>
      <c r="B14" s="46"/>
      <c r="C14" s="86"/>
      <c r="D14" s="47"/>
      <c r="E14" s="4"/>
      <c r="F14" s="47"/>
      <c r="G14" s="47"/>
      <c r="H14" s="47"/>
      <c r="I14" s="47"/>
      <c r="J14" s="49"/>
    </row>
    <row r="15" spans="1:15" ht="38.25" x14ac:dyDescent="0.2">
      <c r="A15" s="62" t="s">
        <v>8</v>
      </c>
      <c r="B15" s="23" t="s">
        <v>9</v>
      </c>
      <c r="C15" s="87" t="s">
        <v>10</v>
      </c>
      <c r="D15" s="24"/>
      <c r="E15" s="25"/>
      <c r="F15" s="104" t="s">
        <v>11</v>
      </c>
      <c r="G15" s="104"/>
      <c r="H15" s="105" t="s">
        <v>12</v>
      </c>
      <c r="I15" s="105" t="s">
        <v>13</v>
      </c>
      <c r="J15" s="63"/>
    </row>
    <row r="16" spans="1:15" x14ac:dyDescent="0.2">
      <c r="A16" s="64"/>
      <c r="B16" s="26"/>
      <c r="C16" s="88"/>
      <c r="D16" s="27"/>
      <c r="E16" s="28"/>
      <c r="F16" s="106" t="s">
        <v>14</v>
      </c>
      <c r="G16" s="106" t="s">
        <v>15</v>
      </c>
      <c r="H16" s="105"/>
      <c r="I16" s="105"/>
      <c r="J16" s="65"/>
    </row>
    <row r="17" spans="1:10" x14ac:dyDescent="0.2">
      <c r="A17" s="66" t="s">
        <v>22</v>
      </c>
      <c r="B17" s="29" t="s">
        <v>26</v>
      </c>
      <c r="C17" s="89"/>
      <c r="D17" s="94" t="s">
        <v>16</v>
      </c>
      <c r="E17" s="30"/>
      <c r="F17" s="107">
        <f>IF(C17&lt;=IF(C$9=M$3,9,IF(C$9=M$4,25,IF(C$9=M$5,60))),C17)*I5</f>
        <v>0</v>
      </c>
      <c r="G17" s="107">
        <f>F17*(1+$I$6)</f>
        <v>0</v>
      </c>
      <c r="H17" s="107">
        <f>IF(C17&lt;=IF(C$9=M$3,9,IF(C$9=M$4,25,IF(C$9=M$5,60))),C17)*IF(I5&lt;=800,I5,800)*(1+I6)</f>
        <v>0</v>
      </c>
      <c r="I17" s="108"/>
      <c r="J17" s="49"/>
    </row>
    <row r="18" spans="1:10" x14ac:dyDescent="0.2">
      <c r="A18" s="66"/>
      <c r="B18" s="31" t="s">
        <v>24</v>
      </c>
      <c r="C18" s="89"/>
      <c r="D18" s="94" t="s">
        <v>16</v>
      </c>
      <c r="E18" s="30"/>
      <c r="F18" s="107">
        <f>IF(C18&lt;=IF(C$9=M$3,0,IF(C$9=M$4,2*C$6,IF(C$9=M$5,3*C$6))),C18)*I5</f>
        <v>0</v>
      </c>
      <c r="G18" s="107">
        <f t="shared" ref="G18:G19" si="0">F18*(1+$I$6)</f>
        <v>0</v>
      </c>
      <c r="H18" s="107">
        <f>IF(C18&lt;=IF(C$9=M$3,0,IF(C$9=M$4,2*C$6,IF(C$9=M$5,3*C$6))),C18)*IF(I5&lt;=800,I5,800)*(1+I6)</f>
        <v>0</v>
      </c>
      <c r="I18" s="108"/>
      <c r="J18" s="49"/>
    </row>
    <row r="19" spans="1:10" x14ac:dyDescent="0.2">
      <c r="A19" s="66"/>
      <c r="B19" s="31" t="s">
        <v>25</v>
      </c>
      <c r="C19" s="90"/>
      <c r="D19" s="95" t="s">
        <v>28</v>
      </c>
      <c r="E19" s="32"/>
      <c r="F19" s="107">
        <f>IF(C19&lt;=IF(C$9=M$3,3,IF(C$9=M$4,4,IF(C$9=M$5,6))),C19)*I8</f>
        <v>0</v>
      </c>
      <c r="G19" s="107">
        <f t="shared" si="0"/>
        <v>0</v>
      </c>
      <c r="H19" s="107">
        <f>IF(C19&lt;=IF(C$9=M$3,3,IF(C$9=M$4,4,IF(C$9=M$5,6))),C19)*IF(I8&lt;=500,I8,500)*(1+I6)</f>
        <v>0</v>
      </c>
      <c r="I19" s="108"/>
      <c r="J19" s="49"/>
    </row>
    <row r="20" spans="1:10" x14ac:dyDescent="0.2">
      <c r="A20" s="67"/>
      <c r="B20" s="33" t="s">
        <v>17</v>
      </c>
      <c r="C20" s="91" t="s">
        <v>30</v>
      </c>
      <c r="D20" s="96"/>
      <c r="E20" s="35"/>
      <c r="F20" s="109">
        <f>SUM(F17:F19)</f>
        <v>0</v>
      </c>
      <c r="G20" s="109">
        <f>SUM(G17:G19)</f>
        <v>0</v>
      </c>
      <c r="H20" s="110">
        <f>(H17+H18+H19)*I7</f>
        <v>0</v>
      </c>
      <c r="I20" s="110">
        <f>G20-H20</f>
        <v>0</v>
      </c>
      <c r="J20" s="68"/>
    </row>
    <row r="21" spans="1:10" x14ac:dyDescent="0.2">
      <c r="A21" s="69"/>
      <c r="B21" s="36"/>
      <c r="C21" s="92"/>
      <c r="D21" s="97"/>
      <c r="E21" s="39"/>
      <c r="F21" s="111"/>
      <c r="G21" s="111"/>
      <c r="H21" s="112"/>
      <c r="I21" s="112"/>
      <c r="J21" s="68"/>
    </row>
    <row r="22" spans="1:10" x14ac:dyDescent="0.2">
      <c r="A22" s="66" t="s">
        <v>23</v>
      </c>
      <c r="B22" s="29" t="s">
        <v>26</v>
      </c>
      <c r="C22" s="89"/>
      <c r="D22" s="94" t="s">
        <v>16</v>
      </c>
      <c r="E22" s="30"/>
      <c r="F22" s="107">
        <f>IF(C22&lt;=IF(C$9=M$3,9,IF(C$9=M$4,25,IF(C$9=M$5,60))),C22)*I5</f>
        <v>0</v>
      </c>
      <c r="G22" s="107">
        <f>F22*(1+$I$6)</f>
        <v>0</v>
      </c>
      <c r="H22" s="107">
        <f>IF(C22&lt;=IF(C$9=M$3,9,IF(C$9=M$4,25,IF(C$9=M$5,60))),C22)*IF(I5&lt;=800,I5,800)*(1+I6)</f>
        <v>0</v>
      </c>
      <c r="I22" s="108"/>
      <c r="J22" s="49"/>
    </row>
    <row r="23" spans="1:10" x14ac:dyDescent="0.2">
      <c r="A23" s="66"/>
      <c r="B23" s="31" t="s">
        <v>24</v>
      </c>
      <c r="C23" s="89"/>
      <c r="D23" s="94" t="s">
        <v>16</v>
      </c>
      <c r="E23" s="30"/>
      <c r="F23" s="107">
        <f>IF(C23&lt;=IF(C$9=M$3,0,IF(C$9=M$4,2*C$6,IF(C$9=M$5,3*C$6))),C23)*I5</f>
        <v>0</v>
      </c>
      <c r="G23" s="107">
        <f t="shared" ref="G23:G24" si="1">F23*(1+$I$6)</f>
        <v>0</v>
      </c>
      <c r="H23" s="107">
        <f>IF(C23&lt;=IF(C$9=M$3,0,IF(C$9=M$4,2*C$6,IF(C$9=M$5,3*C$6))),C23)*IF(I5&lt;=800,I5,800)*(1+I6)</f>
        <v>0</v>
      </c>
      <c r="I23" s="108"/>
      <c r="J23" s="49"/>
    </row>
    <row r="24" spans="1:10" x14ac:dyDescent="0.2">
      <c r="A24" s="66"/>
      <c r="B24" s="31" t="s">
        <v>25</v>
      </c>
      <c r="C24" s="90"/>
      <c r="D24" s="95" t="s">
        <v>28</v>
      </c>
      <c r="E24" s="32"/>
      <c r="F24" s="107">
        <f>IF(C24&lt;=IF(C$9=M$3,3,IF(C$9=M$4,4,IF(C$9=M$5,6))),C24)*I8</f>
        <v>0</v>
      </c>
      <c r="G24" s="107">
        <f t="shared" si="1"/>
        <v>0</v>
      </c>
      <c r="H24" s="107">
        <f>IF(C24&lt;=IF(C$9=M$3,3,IF(C$9=M$4,4,IF(C$9=M$5,6))),C24)*IF(I8&lt;=500,I8,500)*(1+I6)</f>
        <v>0</v>
      </c>
      <c r="I24" s="108"/>
      <c r="J24" s="49"/>
    </row>
    <row r="25" spans="1:10" x14ac:dyDescent="0.2">
      <c r="A25" s="67"/>
      <c r="B25" s="33" t="s">
        <v>17</v>
      </c>
      <c r="C25" s="91"/>
      <c r="D25" s="34"/>
      <c r="E25" s="35"/>
      <c r="F25" s="109">
        <f>SUM(F22:F24)</f>
        <v>0</v>
      </c>
      <c r="G25" s="109">
        <f>SUM(G22:G24)</f>
        <v>0</v>
      </c>
      <c r="H25" s="110">
        <f>(H22+H23+H24)*I7</f>
        <v>0</v>
      </c>
      <c r="I25" s="110">
        <f>G25-H25</f>
        <v>0</v>
      </c>
      <c r="J25" s="68"/>
    </row>
    <row r="26" spans="1:10" ht="13.5" thickBot="1" x14ac:dyDescent="0.25">
      <c r="A26" s="100"/>
      <c r="B26" s="36"/>
      <c r="C26" s="37"/>
      <c r="D26" s="38"/>
      <c r="E26" s="39"/>
      <c r="F26" s="111"/>
      <c r="G26" s="111"/>
      <c r="H26" s="112"/>
      <c r="I26" s="112"/>
      <c r="J26" s="68"/>
    </row>
    <row r="27" spans="1:10" ht="13.5" thickBot="1" x14ac:dyDescent="0.25">
      <c r="A27" s="40"/>
      <c r="B27" s="40"/>
      <c r="C27" s="40"/>
      <c r="D27" s="40"/>
      <c r="E27" s="40"/>
      <c r="F27" s="113">
        <f>SUM(F20+F25)</f>
        <v>0</v>
      </c>
      <c r="G27" s="113">
        <f t="shared" ref="G27:I27" si="2">SUM(G20+G25)</f>
        <v>0</v>
      </c>
      <c r="H27" s="113">
        <f t="shared" si="2"/>
        <v>0</v>
      </c>
      <c r="I27" s="114">
        <f t="shared" si="2"/>
        <v>0</v>
      </c>
      <c r="J27" s="70"/>
    </row>
    <row r="28" spans="1:10" ht="13.5" thickBot="1" x14ac:dyDescent="0.25">
      <c r="A28" s="71"/>
      <c r="B28" s="72"/>
      <c r="C28" s="72"/>
      <c r="D28" s="72"/>
      <c r="E28" s="72"/>
      <c r="F28" s="72"/>
      <c r="G28" s="72"/>
      <c r="H28" s="72"/>
      <c r="I28" s="72"/>
      <c r="J28" s="73"/>
    </row>
  </sheetData>
  <sheetProtection sheet="1" objects="1" scenarios="1"/>
  <protectedRanges>
    <protectedRange sqref="C9:C11 C5:C6 I5 C17:C19 C22:C24" name="Bereich1"/>
  </protectedRanges>
  <customSheetViews>
    <customSheetView guid="{57781C31-1631-4549-BE1F-6ABDDEFFB946}">
      <selection activeCell="I41" sqref="I41"/>
      <pageMargins left="0.7" right="0.7" top="0.78740157499999996" bottom="0.78740157499999996" header="0.3" footer="0.3"/>
    </customSheetView>
    <customSheetView guid="{BA00827E-9D58-4010-933E-FAE311918204}" state="hidden" topLeftCell="A14">
      <selection activeCell="I41" sqref="I41"/>
      <pageMargins left="0.7" right="0.7" top="0.78740157499999996" bottom="0.78740157499999996" header="0.3" footer="0.3"/>
    </customSheetView>
  </customSheetViews>
  <mergeCells count="1">
    <mergeCell ref="F2:J3"/>
  </mergeCells>
  <dataValidations count="1">
    <dataValidation type="list" allowBlank="1" showInputMessage="1" showErrorMessage="1" sqref="C9" xr:uid="{00000000-0002-0000-0000-000000000000}">
      <formula1>$M$3:$M$5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Berechnungshilfe</vt:lpstr>
    </vt:vector>
  </TitlesOfParts>
  <Company>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Linge, Marko</dc:creator>
  <cp:lastModifiedBy>Thieme-Czach, Stefan</cp:lastModifiedBy>
  <dcterms:created xsi:type="dcterms:W3CDTF">2023-08-21T13:59:17Z</dcterms:created>
  <dcterms:modified xsi:type="dcterms:W3CDTF">2023-12-12T09:26:46Z</dcterms:modified>
</cp:coreProperties>
</file>